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defaultThemeVersion="124226"/>
  <xr:revisionPtr revIDLastSave="0" documentId="13_ncr:1_{26B0A42D-42FE-4A6D-ABCA-AB0A84216E67}" xr6:coauthVersionLast="47" xr6:coauthVersionMax="47" xr10:uidLastSave="{00000000-0000-0000-0000-000000000000}"/>
  <bookViews>
    <workbookView xWindow="-120" yWindow="-120" windowWidth="29040" windowHeight="15720" xr2:uid="{00000000-000D-0000-FFFF-FFFF00000000}"/>
  </bookViews>
  <sheets>
    <sheet name="A -8.2 DESGLOSE" sheetId="4" r:id="rId1"/>
  </sheets>
  <externalReferences>
    <externalReference r:id="rId2"/>
    <externalReference r:id="rId3"/>
    <externalReference r:id="rId4"/>
    <externalReference r:id="rId5"/>
  </externalReferences>
  <definedNames>
    <definedName name="__123Graph_A" localSheetId="0" hidden="1">'[1]hoyo intermedio'!#REF!</definedName>
    <definedName name="__123Graph_A" hidden="1">'[1]hoyo intermedio'!#REF!</definedName>
    <definedName name="__123Graph_B" localSheetId="0" hidden="1">'[1]hoyo intermedio'!#REF!</definedName>
    <definedName name="__123Graph_B" hidden="1">'[1]hoyo intermedio'!#REF!</definedName>
    <definedName name="_1" localSheetId="0">#REF!</definedName>
    <definedName name="_1">#REF!</definedName>
    <definedName name="_2" localSheetId="0">#REF!</definedName>
    <definedName name="_2">#REF!</definedName>
    <definedName name="_QTY1" localSheetId="0">#REF!</definedName>
    <definedName name="_QTY1">#REF!</definedName>
    <definedName name="_R" localSheetId="0">#REF!</definedName>
    <definedName name="_R">#REF!</definedName>
    <definedName name="A_impresión_IM" localSheetId="0">#REF!</definedName>
    <definedName name="A_impresión_IM">#REF!</definedName>
    <definedName name="AC" localSheetId="0">#REF!</definedName>
    <definedName name="AC">#REF!</definedName>
    <definedName name="ADMIN" localSheetId="0">#REF!</definedName>
    <definedName name="ADMIN">#REF!</definedName>
    <definedName name="AGREGADOS_PÉTREOS" localSheetId="0">#REF!</definedName>
    <definedName name="AGREGADOS_PÉTREOS">#REF!</definedName>
    <definedName name="anscount" hidden="1">4</definedName>
    <definedName name="APIQUES" localSheetId="0">#REF!</definedName>
    <definedName name="APIQUES">#REF!</definedName>
    <definedName name="APIQUES." localSheetId="0">#REF!</definedName>
    <definedName name="APIQUES.">#REF!</definedName>
    <definedName name="arauca" localSheetId="0">#REF!</definedName>
    <definedName name="arauca">#REF!</definedName>
    <definedName name="_xlnm.Print_Area" localSheetId="0">'A -8.2 DESGLOSE'!$A$1:$H$37</definedName>
    <definedName name="AT" localSheetId="0">#REF!</definedName>
    <definedName name="AT">#REF!</definedName>
    <definedName name="ATenerEnCuenta">'[2]IMPUESTOS Y VR TOTAL'!$B$66:$E$88</definedName>
    <definedName name="AYU" localSheetId="0">#REF!</definedName>
    <definedName name="AYU">#REF!</definedName>
    <definedName name="AYU_FBC" localSheetId="0">#REF!</definedName>
    <definedName name="AYU_FBC">#REF!</definedName>
    <definedName name="B4450." localSheetId="0">#REF!</definedName>
    <definedName name="B4450.">#REF!</definedName>
    <definedName name="BARCAZA" localSheetId="0">#REF!</definedName>
    <definedName name="BARCAZA">#REF!</definedName>
    <definedName name="BARGE" localSheetId="0">#REF!</definedName>
    <definedName name="BARGE">#REF!</definedName>
    <definedName name="_xlnm.Database" localSheetId="0">#REF!</definedName>
    <definedName name="_xlnm.Database">#REF!</definedName>
    <definedName name="BOTA" localSheetId="0">#REF!</definedName>
    <definedName name="BOTA">#REF!</definedName>
    <definedName name="BOTA_DEP" localSheetId="0">#REF!</definedName>
    <definedName name="BOTA_DEP">#REF!</definedName>
    <definedName name="BRAGA" localSheetId="0">#REF!</definedName>
    <definedName name="BRAGA">#REF!</definedName>
    <definedName name="BRAGA_DEP" localSheetId="0">#REF!</definedName>
    <definedName name="BRAGA_DEP">#REF!</definedName>
    <definedName name="BUZOS" localSheetId="0">#REF!</definedName>
    <definedName name="BUZOS">#REF!</definedName>
    <definedName name="Calidad">'[2]PERSONAL Y OTROS'!$P$53</definedName>
    <definedName name="Campamento">'[2]PERSONAL Y OTROS'!$P$128</definedName>
    <definedName name="CASCO" localSheetId="0">#REF!</definedName>
    <definedName name="CASCO">#REF!</definedName>
    <definedName name="CASCO_DEP" localSheetId="0">#REF!</definedName>
    <definedName name="CASCO_DEP">#REF!</definedName>
    <definedName name="CAT_A" localSheetId="0">#REF!</definedName>
    <definedName name="CAT_A">#REF!</definedName>
    <definedName name="CAT_B" localSheetId="0">#REF!</definedName>
    <definedName name="CAT_B">#REF!</definedName>
    <definedName name="cc">[3]PERSONAL!$D$8</definedName>
    <definedName name="CdadCalidad">'[2]PERSONAL Y OTROS'!$B$54:$B$62</definedName>
    <definedName name="CdadCalidades">'[2]PERSONAL Y OTROS'!$C$53</definedName>
    <definedName name="CdadNoFactura">'[2]PERSONAL Y OTROS'!$B$47:$B$51</definedName>
    <definedName name="CdadNoFacturables">'[2]PERSONAL Y OTROS'!$C$46</definedName>
    <definedName name="CdadProfesional">'[2]PERSONAL Y OTROS'!$B$14:$B$32</definedName>
    <definedName name="CdadProfesionales">'[2]PERSONAL Y OTROS'!$C$13</definedName>
    <definedName name="CdadTecnico">'[2]PERSONAL Y OTROS'!$B$35:$B$44</definedName>
    <definedName name="CdadTecnicos">'[2]PERSONAL Y OTROS'!$C$34</definedName>
    <definedName name="CENT_MOV" localSheetId="0">#REF!</definedName>
    <definedName name="CENT_MOV">#REF!</definedName>
    <definedName name="CENTRIF" localSheetId="0">#REF!</definedName>
    <definedName name="CENTRIF">#REF!</definedName>
    <definedName name="CHAL" localSheetId="0">#REF!</definedName>
    <definedName name="CHAL">#REF!</definedName>
    <definedName name="CHAL_DEP" localSheetId="0">#REF!</definedName>
    <definedName name="CHAL_DEP">#REF!</definedName>
    <definedName name="CN" localSheetId="0">#REF!</definedName>
    <definedName name="CN">#REF!</definedName>
    <definedName name="CONTROL_LAKE" localSheetId="0">#REF!</definedName>
    <definedName name="CONTROL_LAKE">#REF!</definedName>
    <definedName name="CONV" localSheetId="0">#REF!</definedName>
    <definedName name="CONV">#REF!</definedName>
    <definedName name="CostoDirecto">'[2]PERSONAL Y OTROS'!$O$9</definedName>
    <definedName name="CostoDirectoObra">'[2]COSTEO TOTAL OBRA'!$D$7</definedName>
    <definedName name="CotizacionARP">'[2]INFORMACION DEL FP'!$G$32:$J$36</definedName>
    <definedName name="CPT" localSheetId="0">#REF!</definedName>
    <definedName name="CPT">#REF!</definedName>
    <definedName name="CPT_MOV" localSheetId="0">#REF!</definedName>
    <definedName name="CPT_MOV">#REF!</definedName>
    <definedName name="CxC" localSheetId="0">#REF!</definedName>
    <definedName name="CxC">#REF!</definedName>
    <definedName name="DESECHO" localSheetId="0">#REF!</definedName>
    <definedName name="DESECHO">#REF!</definedName>
    <definedName name="DestinoConsultoria">'[2]IMPUESTOS Y VR TOTAL'!$F$52</definedName>
    <definedName name="DestinoObra">'[2]IMPUESTOS Y VR TOTAL'!$D$10</definedName>
    <definedName name="DISEÑO_MEZCLA_DE_MATERIALES" localSheetId="0">#REF!</definedName>
    <definedName name="DISEÑO_MEZCLA_DE_MATERIALES">#REF!</definedName>
    <definedName name="DISEÑOS" localSheetId="0">#REF!</definedName>
    <definedName name="DISEÑOS">#REF!</definedName>
    <definedName name="DOLAR" localSheetId="0">#REF!</definedName>
    <definedName name="DOLAR">#REF!</definedName>
    <definedName name="dollar" localSheetId="0">#REF!</definedName>
    <definedName name="dollar">#REF!</definedName>
    <definedName name="DRYDOCK_D1015" localSheetId="0">#REF!</definedName>
    <definedName name="DRYDOCK_D1015">#REF!</definedName>
    <definedName name="DuracionMeses">'[2]PERSONAL Y OTROS'!$D$10</definedName>
    <definedName name="DuracionSemanas">'[2]PERSONAL Y OTROS'!$B$10</definedName>
    <definedName name="E" localSheetId="0">#REF!</definedName>
    <definedName name="E">#REF!</definedName>
    <definedName name="E_d" localSheetId="0">#REF!</definedName>
    <definedName name="E_d">#REF!</definedName>
    <definedName name="ELEC" localSheetId="0">#REF!</definedName>
    <definedName name="ELEC">#REF!</definedName>
    <definedName name="ELEC_FBC" localSheetId="0">#REF!</definedName>
    <definedName name="ELEC_FBC">#REF!</definedName>
    <definedName name="Ensayos">'[2]PERSONAL Y OTROS'!$P$100</definedName>
    <definedName name="ENSAYOS_DE_CAMPO" localSheetId="0">#REF!</definedName>
    <definedName name="ENSAYOS_DE_CAMPO">#REF!</definedName>
    <definedName name="Ensayos_de_deformabilidad" localSheetId="0">#REF!</definedName>
    <definedName name="Ensayos_de_deformabilidad">#REF!</definedName>
    <definedName name="ENSAYOS_DE_PÉRDIDAS_DE_CEMENTO_CAMBIO_VOLUMÉTRICO" localSheetId="0">#REF!</definedName>
    <definedName name="ENSAYOS_DE_PÉRDIDAS_DE_CEMENTO_CAMBIO_VOLUMÉTRICO">#REF!</definedName>
    <definedName name="Ensayos_de_permeabilidad" localSheetId="0">#REF!</definedName>
    <definedName name="Ensayos_de_permeabilidad">#REF!</definedName>
    <definedName name="ENSAYOS_DE_RESISTENCIA" localSheetId="0">#REF!</definedName>
    <definedName name="ENSAYOS_DE_RESISTENCIA">#REF!</definedName>
    <definedName name="Ensayos_de_resistencia_esfuerzo_deformación" localSheetId="0">#REF!</definedName>
    <definedName name="Ensayos_de_resistencia_esfuerzo_deformación">#REF!</definedName>
    <definedName name="Ensayos_índice_y_de_clasificación" localSheetId="0">#REF!</definedName>
    <definedName name="Ensayos_índice_y_de_clasificación">#REF!</definedName>
    <definedName name="Ensayosindiceydeclasificacion" localSheetId="0">#REF!</definedName>
    <definedName name="Ensayosindiceydeclasificacion">#REF!</definedName>
    <definedName name="Equipo">'[2]PERSONAL Y OTROS'!$P$76</definedName>
    <definedName name="Equipos">'[2]PERSONAL Y OTROS'!$P$76</definedName>
    <definedName name="FactorMultFinal">[4]FM!$E$57</definedName>
    <definedName name="FactorMultiplicaCalculado">[2]FM!$D$45</definedName>
    <definedName name="FCAT_MOV" localSheetId="0">#REF!</definedName>
    <definedName name="FCAT_MOV">#REF!</definedName>
    <definedName name="FLANGE" localSheetId="0">#REF!</definedName>
    <definedName name="FLANGE">#REF!</definedName>
    <definedName name="FR" localSheetId="0">#REF!</definedName>
    <definedName name="FR">#REF!</definedName>
    <definedName name="FRACCAT" localSheetId="0">#REF!</definedName>
    <definedName name="FRACCAT">#REF!</definedName>
    <definedName name="FRACTANK" localSheetId="0">#REF!</definedName>
    <definedName name="FRACTANK">#REF!</definedName>
    <definedName name="FRACTANK_MOV" localSheetId="0">#REF!</definedName>
    <definedName name="FRACTANK_MOV">#REF!</definedName>
    <definedName name="GAB_TAN" localSheetId="0">#REF!</definedName>
    <definedName name="GAB_TAN">#REF!</definedName>
    <definedName name="GAS" localSheetId="0">#REF!</definedName>
    <definedName name="GAS">#REF!</definedName>
    <definedName name="GAS_UNT" localSheetId="0">#REF!</definedName>
    <definedName name="GAS_UNT">#REF!</definedName>
    <definedName name="GASTO_ADM" localSheetId="0">#REF!</definedName>
    <definedName name="GASTO_ADM">#REF!</definedName>
    <definedName name="GastosViajes">'[2]PERSONAL Y OTROS'!$A$274:$A$278</definedName>
    <definedName name="GRUA_30" localSheetId="0">#REF!</definedName>
    <definedName name="GRUA_30">#REF!</definedName>
    <definedName name="GRUA_75" localSheetId="0">#REF!</definedName>
    <definedName name="GRUA_75">#REF!</definedName>
    <definedName name="GUANTE" localSheetId="0">#REF!</definedName>
    <definedName name="GUANTE">#REF!</definedName>
    <definedName name="GUANTE_DEP" localSheetId="0">#REF!</definedName>
    <definedName name="GUANTE_DEP">#REF!</definedName>
    <definedName name="H2S" localSheetId="0">#REF!</definedName>
    <definedName name="H2S">#REF!</definedName>
    <definedName name="HonoraProfesionales">'[2]INFORMACION DEL FP'!$D$25</definedName>
    <definedName name="HonoraTecnicos">'[2]INFORMACION DEL FP'!$D$27</definedName>
    <definedName name="ImpPolizasConsultoria">'[2]IMPUESTOS Y VR TOTAL'!$E$39:$E$49</definedName>
    <definedName name="ImpPolizasObra">'[2]IMPUESTOS Y VR TOTAL'!$E$11:$E$24</definedName>
    <definedName name="IMPUESTO" localSheetId="0">#REF!</definedName>
    <definedName name="IMPUESTO">#REF!</definedName>
    <definedName name="ING" localSheetId="0">#REF!</definedName>
    <definedName name="ING">#REF!</definedName>
    <definedName name="ING_FBC" localSheetId="0">#REF!</definedName>
    <definedName name="ING_FBC">#REF!</definedName>
    <definedName name="IT" localSheetId="0">#REF!</definedName>
    <definedName name="IT">#REF!</definedName>
    <definedName name="IVAConsultoria">'[2]IMPUESTOS Y VR TOTAL'!$E$41</definedName>
    <definedName name="IVASobreUtilidad">'[2]IMPUESTOS Y VR TOTAL'!$E$15</definedName>
    <definedName name="LAB" localSheetId="0">#REF!</definedName>
    <definedName name="LAB">#REF!</definedName>
    <definedName name="LAN_AL" localSheetId="0">#REF!</definedName>
    <definedName name="LAN_AL">#REF!</definedName>
    <definedName name="LAN_H" localSheetId="0">#REF!</definedName>
    <definedName name="LAN_H">#REF!</definedName>
    <definedName name="LAVAOJO" localSheetId="0">#REF!</definedName>
    <definedName name="LAVAOJO">#REF!</definedName>
    <definedName name="LAVAOJO_DEP" localSheetId="0">#REF!</definedName>
    <definedName name="LAVAOJO_DEP">#REF!</definedName>
    <definedName name="LENTE" localSheetId="0">#REF!</definedName>
    <definedName name="LENTE">#REF!</definedName>
    <definedName name="LENTE_DEP" localSheetId="0">#REF!</definedName>
    <definedName name="LENTE_DEP">#REF!</definedName>
    <definedName name="Lista_depar" localSheetId="0">#REF!</definedName>
    <definedName name="Lista_depar">#REF!</definedName>
    <definedName name="Lista_Departamentos" localSheetId="0">#REF!</definedName>
    <definedName name="Lista_Departamentos">#REF!</definedName>
    <definedName name="lll" localSheetId="0">#REF!</definedName>
    <definedName name="lll">#REF!</definedName>
    <definedName name="LOWBOY" localSheetId="0">#REF!</definedName>
    <definedName name="LOWBOY">#REF!</definedName>
    <definedName name="LUB" localSheetId="0">#REF!</definedName>
    <definedName name="LUB">#REF!</definedName>
    <definedName name="LUB_UNT" localSheetId="0">#REF!</definedName>
    <definedName name="LUB_UNT">#REF!</definedName>
    <definedName name="MANIF_MOV" localSheetId="0">#REF!</definedName>
    <definedName name="MANIF_MOV">#REF!</definedName>
    <definedName name="MANIFOLD" localSheetId="0">#REF!</definedName>
    <definedName name="MANIFOLD">#REF!</definedName>
    <definedName name="MANT" localSheetId="0">#REF!</definedName>
    <definedName name="MANT">#REF!</definedName>
    <definedName name="MEC" localSheetId="0">#REF!</definedName>
    <definedName name="MEC">#REF!</definedName>
    <definedName name="MEC_FBC" localSheetId="0">#REF!</definedName>
    <definedName name="MEC_FBC">#REF!</definedName>
    <definedName name="MED" localSheetId="0">#REF!</definedName>
    <definedName name="MED">#REF!</definedName>
    <definedName name="MOV_AD" localSheetId="0">#REF!</definedName>
    <definedName name="MOV_AD">#REF!</definedName>
    <definedName name="MOVILIZACIONES_EXPLORACIÓN" localSheetId="0">#REF!</definedName>
    <definedName name="MOVILIZACIONES_EXPLORACIÓN">#REF!</definedName>
    <definedName name="MULT_N2" localSheetId="0">#REF!</definedName>
    <definedName name="MULT_N2">#REF!</definedName>
    <definedName name="NoFacturable">'[2]PERSONAL Y OTROS'!$P$46</definedName>
    <definedName name="Oficina">'[2]PERSONAL Y OTROS'!$P$64</definedName>
    <definedName name="OIDO" localSheetId="0">#REF!</definedName>
    <definedName name="OIDO">#REF!</definedName>
    <definedName name="OIDO_DEP" localSheetId="0">#REF!</definedName>
    <definedName name="OIDO_DEP">#REF!</definedName>
    <definedName name="OPER" localSheetId="0">#REF!</definedName>
    <definedName name="OPER">#REF!</definedName>
    <definedName name="OPER_FBC" localSheetId="0">#REF!</definedName>
    <definedName name="OPER_FBC">#REF!</definedName>
    <definedName name="OrigenConsultoria">'[2]IMPUESTOS Y VR TOTAL'!$F$51</definedName>
    <definedName name="OrigenObra">'[2]IMPUESTOS Y VR TOTAL'!$F$27</definedName>
    <definedName name="PC" localSheetId="0">#REF!</definedName>
    <definedName name="PC">#REF!</definedName>
    <definedName name="PERFORACIONES" localSheetId="0">#REF!</definedName>
    <definedName name="PERFORACIONES">#REF!</definedName>
    <definedName name="Petróleo_y_Gas_Occidente" localSheetId="0">#REF!</definedName>
    <definedName name="Petróleo_y_Gas_Occidente">#REF!</definedName>
    <definedName name="PICKUP" localSheetId="0">#REF!</definedName>
    <definedName name="PICKUP">#REF!</definedName>
    <definedName name="PlazoEnMeses">'[2]PERSONAL Y OTROS'!$D$10</definedName>
    <definedName name="POD_LAKE" localSheetId="0">#REF!</definedName>
    <definedName name="POD_LAKE">#REF!</definedName>
    <definedName name="POD_LAND" localSheetId="0">#REF!</definedName>
    <definedName name="POD_LAND">#REF!</definedName>
    <definedName name="POD_MOV" localSheetId="0">#REF!</definedName>
    <definedName name="POD_MOV">#REF!</definedName>
    <definedName name="PorcentajeUtilidad">'[2]COSTEO TOTAL OBRA'!$B$29</definedName>
    <definedName name="POWER" localSheetId="0">#REF!</definedName>
    <definedName name="POWER">#REF!</definedName>
    <definedName name="PrestacionesSeguridadOtros">[2]FM!$E$8:$E$22</definedName>
    <definedName name="Profesional">'[2]PERSONAL Y OTROS'!$P$12</definedName>
    <definedName name="PT" localSheetId="0">#REF!</definedName>
    <definedName name="PT">#REF!</definedName>
    <definedName name="PUMP_N2" localSheetId="0">#REF!</definedName>
    <definedName name="PUMP_N2">#REF!</definedName>
    <definedName name="PUMP10K_LAKE" localSheetId="0">#REF!</definedName>
    <definedName name="PUMP10K_LAKE">#REF!</definedName>
    <definedName name="PUMP2000_MOV" localSheetId="0">#REF!</definedName>
    <definedName name="PUMP2000_MOV">#REF!</definedName>
    <definedName name="PUMP2K_LAND" localSheetId="0">#REF!</definedName>
    <definedName name="PUMP2K_LAND">#REF!</definedName>
    <definedName name="PUMP2K_MOV" localSheetId="0">#REF!</definedName>
    <definedName name="PUMP2K_MOV">#REF!</definedName>
    <definedName name="PUMP4K_LAKE" localSheetId="0">#REF!</definedName>
    <definedName name="PUMP4K_LAKE">#REF!</definedName>
    <definedName name="PUMP5K_LAKE" localSheetId="0">#REF!</definedName>
    <definedName name="PUMP5K_LAKE">#REF!</definedName>
    <definedName name="PUMP6K_LAKE" localSheetId="0">#REF!</definedName>
    <definedName name="PUMP6K_LAKE">#REF!</definedName>
    <definedName name="PUMP8K_LAKE" localSheetId="0">#REF!</definedName>
    <definedName name="PUMP8K_LAKE">#REF!</definedName>
    <definedName name="QUIM" localSheetId="0">#REF!</definedName>
    <definedName name="QUIM">#REF!</definedName>
    <definedName name="QUIM_FBC" localSheetId="0">#REF!</definedName>
    <definedName name="QUIM_FBC">#REF!</definedName>
    <definedName name="R_d" localSheetId="0">#REF!</definedName>
    <definedName name="R_d">#REF!</definedName>
    <definedName name="RANGOIMPRESION" localSheetId="0">#REF!</definedName>
    <definedName name="RANGOIMPRESION">#REF!</definedName>
    <definedName name="RATIO" localSheetId="0">#REF!</definedName>
    <definedName name="RATIO">#REF!</definedName>
    <definedName name="REM_A" localSheetId="0">#REF!</definedName>
    <definedName name="REM_A">#REF!</definedName>
    <definedName name="REM_B" localSheetId="0">#REF!</definedName>
    <definedName name="REM_B">#REF!</definedName>
    <definedName name="REMOL" localSheetId="0">#REF!</definedName>
    <definedName name="REMOL">#REF!</definedName>
    <definedName name="REMOL_A" localSheetId="0">#REF!</definedName>
    <definedName name="REMOL_A">#REF!</definedName>
    <definedName name="RESP" localSheetId="0">#REF!</definedName>
    <definedName name="RESP">#REF!</definedName>
    <definedName name="ROA" localSheetId="0">#REF!</definedName>
    <definedName name="ROA">#REF!</definedName>
    <definedName name="ROA_d" localSheetId="0">#REF!</definedName>
    <definedName name="ROA_d">#REF!</definedName>
    <definedName name="ROT_CxC" localSheetId="0">#REF!</definedName>
    <definedName name="ROT_CxC">#REF!</definedName>
    <definedName name="ROT_CxC_d" localSheetId="0">#REF!</definedName>
    <definedName name="ROT_CxC_d">#REF!</definedName>
    <definedName name="s" localSheetId="0">#REF!</definedName>
    <definedName name="s">#REF!</definedName>
    <definedName name="S_d" localSheetId="0">#REF!</definedName>
    <definedName name="S_d">#REF!</definedName>
    <definedName name="saco" localSheetId="0">#REF!</definedName>
    <definedName name="saco">#REF!</definedName>
    <definedName name="SALV" localSheetId="0">#REF!</definedName>
    <definedName name="SALV">#REF!</definedName>
    <definedName name="SALV_DEP" localSheetId="0">#REF!</definedName>
    <definedName name="SALV_DEP">#REF!</definedName>
    <definedName name="SANDCH" localSheetId="0">#REF!</definedName>
    <definedName name="SANDCH">#REF!</definedName>
    <definedName name="SANDCH_MOV" localSheetId="0">#REF!</definedName>
    <definedName name="SANDCH_MOV">#REF!</definedName>
    <definedName name="Sd" localSheetId="0">#REF!</definedName>
    <definedName name="Sd">#REF!</definedName>
    <definedName name="SEGURO_D1015" localSheetId="0">#REF!</definedName>
    <definedName name="SEGURO_D1015">#REF!</definedName>
    <definedName name="SUP" localSheetId="0">#REF!</definedName>
    <definedName name="SUP">#REF!</definedName>
    <definedName name="SUP_FBC" localSheetId="0">#REF!</definedName>
    <definedName name="SUP_FBC">#REF!</definedName>
    <definedName name="TarifaMT">[2]TarifaMT!$A$5:$U$36</definedName>
    <definedName name="Tecnico">'[2]PERSONAL Y OTROS'!$P$34</definedName>
    <definedName name="TipoCosteo">'[2]PERSONAL Y OTROS'!$D$8</definedName>
    <definedName name="TipoCosteoNivelRiesgo">'[2]INFORMACION DEL FP'!$L$32:$M$36</definedName>
    <definedName name="TiposCampamentos">'[2]PERSONAL Y OTROS'!$A$281:$A$294</definedName>
    <definedName name="TiposEnsayos">'[2]PERSONAL Y OTROS'!$A$235:$A$259</definedName>
    <definedName name="TiposEquipos">'[2]PERSONAL Y OTROS'!$A$222:$A$232</definedName>
    <definedName name="TiposPersonalProfesional">'[2]PERSONAL Y OTROS'!$A$158:$A$187</definedName>
    <definedName name="TiposPersonalTecnico">'[2]PERSONAL Y OTROS'!$A$190:$A$202</definedName>
    <definedName name="Títulos_a_imprimir_IM" localSheetId="0">#REF!</definedName>
    <definedName name="Títulos_a_imprimir_IM">#REF!</definedName>
    <definedName name="TotalCalidad">'[2]PERSONAL Y OTROS'!$O$54:$O$62</definedName>
    <definedName name="TotalCam">'[2]PERSONAL Y OTROS'!$O$129:$O$139</definedName>
    <definedName name="TotalContratoConIva">'[2]COSTEO TOTAL OBRA'!$D$37</definedName>
    <definedName name="TotalContratoSinIVA">'[2]COSTEO TOTAL OBRA'!$D$33</definedName>
    <definedName name="TotalEns">'[2]PERSONAL Y OTROS'!$O$101:$O$125</definedName>
    <definedName name="TotalEqu">'[2]PERSONAL Y OTROS'!$O$77:$O$83</definedName>
    <definedName name="TotalImpuestosObra">'[2]IMPUESTOS Y VR TOTAL'!$F$10</definedName>
    <definedName name="TotalNoFacturable">'[2]PERSONAL Y OTROS'!$O$47:$O$51</definedName>
    <definedName name="TotalOfi">'[2]PERSONAL Y OTROS'!$O$65:$O$74</definedName>
    <definedName name="TotalPaginaPersonal">'[2]PERSONAL Y OTROS'!$O$10</definedName>
    <definedName name="TotalPro">'[2]PERSONAL Y OTROS'!$O$14:$O$32</definedName>
    <definedName name="TotalTec">'[2]PERSONAL Y OTROS'!$O$35:$O$44</definedName>
    <definedName name="TotalTram">'[2]PERSONAL Y OTROS'!$O$87:$O$89</definedName>
    <definedName name="TotalVia">'[2]PERSONAL Y OTROS'!$O$93:$O$97</definedName>
    <definedName name="TRAILER" localSheetId="0">#REF!</definedName>
    <definedName name="TRAILER">#REF!</definedName>
    <definedName name="TRAILER_MOV" localSheetId="0">#REF!</definedName>
    <definedName name="TRAILER_MOV">#REF!</definedName>
    <definedName name="Tramite">'[2]PERSONAL Y OTROS'!$P$86</definedName>
    <definedName name="TREESAVER" localSheetId="0">#REF!</definedName>
    <definedName name="TREESAVER">#REF!</definedName>
    <definedName name="UN" localSheetId="0">#REF!</definedName>
    <definedName name="UN">#REF!</definedName>
    <definedName name="UNITARIO_BS" localSheetId="0">#REF!</definedName>
    <definedName name="UNITARIO_BS">#REF!</definedName>
    <definedName name="UNITARIO_US" localSheetId="0">#REF!</definedName>
    <definedName name="UNITARIO_US">#REF!</definedName>
    <definedName name="UTILIDAD" localSheetId="0">#REF!</definedName>
    <definedName name="UTILIDAD">#REF!</definedName>
    <definedName name="UtilidadObra">'[2]IMPUESTOS Y VR TOTAL'!$F$7</definedName>
    <definedName name="VACUUM" localSheetId="0">#REF!</definedName>
    <definedName name="VACUUM">#REF!</definedName>
    <definedName name="ValorTotConsultoria">[2]FM!$E$62</definedName>
    <definedName name="Viajes">'[2]PERSONAL Y OTROS'!$P$92</definedName>
    <definedName name="XMesPersonalPromedio">[2]FM!$E$8</definedName>
    <definedName name="XMesProfesionales">'[2]PERSONAL Y OTROS'!$I$33</definedName>
    <definedName name="XMesTecnicos">'[2]PERSONAL Y OTROS'!$I$45</definedName>
    <definedName name="xx" localSheetId="0" hidden="1">'[1]hoyo intermedio'!#REF!</definedName>
    <definedName name="xx" hidden="1">'[1]hoyo intermedio'!#REF!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4" l="1"/>
  <c r="H22" i="4"/>
  <c r="H21" i="4"/>
  <c r="H20" i="4"/>
  <c r="H24" i="4" s="1"/>
  <c r="H9" i="4"/>
  <c r="H8" i="4"/>
  <c r="H10" i="4" l="1"/>
  <c r="H11" i="4"/>
  <c r="H12" i="4"/>
  <c r="H14" i="4" l="1"/>
  <c r="H16" i="4" s="1"/>
  <c r="H26" i="4" s="1"/>
  <c r="H13" i="4"/>
  <c r="H27" i="4" l="1"/>
  <c r="H28" i="4" s="1"/>
</calcChain>
</file>

<file path=xl/sharedStrings.xml><?xml version="1.0" encoding="utf-8"?>
<sst xmlns="http://schemas.openxmlformats.org/spreadsheetml/2006/main" count="35" uniqueCount="34">
  <si>
    <t>ANEXO 8,2</t>
  </si>
  <si>
    <t>DESGLOSE DE LA OFERTA ECONÓMICA</t>
  </si>
  <si>
    <t>PERSONAL ESPECIALISTA, PROFESIONAL O DE APOYO.</t>
  </si>
  <si>
    <t>UNIDAD</t>
  </si>
  <si>
    <t>DESCRIPCIÓN</t>
  </si>
  <si>
    <t>1. COSTOS DIRECTOS DE PERSONAL</t>
  </si>
  <si>
    <t>2. OTROS COSTOS DIRECTOS</t>
  </si>
  <si>
    <t>CANTIDAD DE PERSONAS
(1)</t>
  </si>
  <si>
    <t>TIEMPO EN MESES 
(3)</t>
  </si>
  <si>
    <t>PORCENTAJE DE DEDICACIÓN
(2)</t>
  </si>
  <si>
    <t>SALARIO BASE
(4)</t>
  </si>
  <si>
    <t>VALOR PARCIAL COSTOS DIRECTOS DE PERSONAL
(1)*(2)*(3)*(4) = (5)</t>
  </si>
  <si>
    <t>SUBTOTAL COSTOS DIRECTOS DE PERSONAL =  SUMATORIA DE (5) = (6)</t>
  </si>
  <si>
    <t>FACTOR MULTIPLICADOR - FM = (7)</t>
  </si>
  <si>
    <t>TOTAL COSTOS DIRECTOS DE PERSONAL  = (6) * (7) = (A)</t>
  </si>
  <si>
    <t>CANTIDAD
(8)</t>
  </si>
  <si>
    <t>PORCENTAJE DE USO MENSUAL 
(9)</t>
  </si>
  <si>
    <t>TIEMPO DE USO EN MESES
(10)</t>
  </si>
  <si>
    <t xml:space="preserve">VALOR / MES
(11) </t>
  </si>
  <si>
    <t>TOTAL OTROS COSTOS DIRECTOS  =  SUMATORIA DE (12) = (B)</t>
  </si>
  <si>
    <t>VALOR PARCIAL OTROS COSTOS DIRECTOS
(8)*(9)*(10)*(11) = (12)</t>
  </si>
  <si>
    <t>NOMBRE DEL PROPONENTE:</t>
  </si>
  <si>
    <t>REPRESENTANTE LEGAL (nombre):</t>
  </si>
  <si>
    <t>FECHA:</t>
  </si>
  <si>
    <t>FIRMA</t>
  </si>
  <si>
    <r>
      <rPr>
        <b/>
        <sz val="11"/>
        <color theme="1"/>
        <rFont val="Arial"/>
        <family val="2"/>
      </rPr>
      <t>Nota 1:</t>
    </r>
    <r>
      <rPr>
        <sz val="11"/>
        <color theme="1"/>
        <rFont val="Arial"/>
        <family val="2"/>
      </rPr>
      <t xml:space="preserve"> Se llama “unidad” a la referencia convencional que se usa para medir o cuantificar las cosas.</t>
    </r>
  </si>
  <si>
    <r>
      <rPr>
        <b/>
        <sz val="11"/>
        <color theme="1"/>
        <rFont val="Arial"/>
        <family val="2"/>
      </rPr>
      <t>Nota 2:</t>
    </r>
    <r>
      <rPr>
        <sz val="11"/>
        <color theme="1"/>
        <rFont val="Arial"/>
        <family val="2"/>
      </rPr>
      <t xml:space="preserve"> Se llama “porcentaje de uso mensual” a la referencia que establece el uso porcentual de cada uno de los otros costos directos, según las estimaciones de cada oferente.</t>
    </r>
  </si>
  <si>
    <t>IVA  = 19% * (C) = (D)</t>
  </si>
  <si>
    <t>PLAZO (meses)</t>
  </si>
  <si>
    <t>TOTAL INTERVENTORÍA  =  SUMATORIA DE (A) + (B) = (C)</t>
  </si>
  <si>
    <t>TOTAL INTERVENTORÍA INCLUIDO IVA = COSTO TOTAL = (C) + (D)</t>
  </si>
  <si>
    <t>La incorporación de recursos de la interventoría estará acorde con las necesidades que vaya demandando el inicio de la ejecución del proyecto. Durante la ejecución del contrato, la utilización de los recursos de la interventoría será coherente con el desarrollo del proyecto. En el caso de requerirse durante la ejecución del contrato un especialista diferente a los previstos en estos términos de referencia podrá ser aprobado previa justificación de acuerdo con los procedimientos contractuales correspondientes ante el contratante, el contribuyente y la Entidad Nacional Competente.</t>
  </si>
  <si>
    <t>COLOCAR EL PERSONAL EXIGIDO EN EL ANEXO NO 13 CON LAS RESPECTIVAS DEDICACIONES</t>
  </si>
  <si>
    <t>REALIZAR LA INTERVENTORÍA TÉCNICA, ADMINISTRATIVA, JURÍDICA, DE SEGURIDAD Y SALUD EN EL TRABAJO, AMBIENTAL, SOCIAL, CONTABLE Y FINANCIERA PARA EL PROYECTO: «CONSTRUCCIÓN DE UNIDADES SANITARIAS CON SANEAMIENTO BÁSICO PARA VIVIENDA RURAL DISPERSA EN CHARTA» - BPIN 20240214000201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</si>
</sst>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_(&quot;$&quot;\ * \(#,##0.00\);_(&quot;$&quot;\ * &quot;-&quot;??_);_(@_)"/>
  </numFmts>
  <fonts count="6" x14ac:knownFonts="1">
    <font>
      <sz val="11"/>
      <color theme="1"/>
      <name val="Calibri"/>
      <family val="2"/>
      <scheme val="minor"/>
    </font>
    <font>
      <sz val="11"/>
      <color theme="1"/>
      <name val="Arial"/>
      <family val="2"/>
    </font>
    <font>
      <b/>
      <sz val="11"/>
      <color theme="1"/>
      <name val="Arial"/>
      <family val="2"/>
    </font>
    <font>
      <sz val="11"/>
      <color rgb="FF000000"/>
      <name val="Calibri"/>
      <family val="2"/>
      <scheme val="minor"/>
    </font>
    <font>
      <sz val="12"/>
      <color theme="1"/>
      <name val="Arial"/>
      <family val="2"/>
    </font>
    <font>
      <b/>
      <sz val="8"/>
      <name val="Arial"/>
      <family val="2"/>
    </font>
  </fonts>
  <fills count="2">
    <fill>
      <patternFill patternType="none"/>
    </fill>
    <fill>
      <patternFill patternType="gray125"/>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79">
    <xf numFmtId="0" fontId="0" fillId="0" borderId="0" xfId="0"/>
    <xf numFmtId="0" fontId="1" fillId="0" borderId="0" xfId="0" applyFont="1"/>
    <xf numFmtId="0" fontId="2" fillId="0" borderId="4" xfId="0" applyFont="1" applyBorder="1"/>
    <xf numFmtId="0" fontId="1" fillId="0" borderId="5" xfId="0" applyFont="1" applyBorder="1"/>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1" fillId="0" borderId="10" xfId="0" applyFont="1" applyBorder="1" applyAlignment="1">
      <alignment horizontal="center"/>
    </xf>
    <xf numFmtId="2" fontId="1" fillId="0" borderId="10" xfId="0" applyNumberFormat="1" applyFont="1" applyBorder="1"/>
    <xf numFmtId="10" fontId="1" fillId="0" borderId="10" xfId="0" applyNumberFormat="1" applyFont="1" applyBorder="1"/>
    <xf numFmtId="164" fontId="1" fillId="0" borderId="10" xfId="0" applyNumberFormat="1" applyFont="1" applyBorder="1"/>
    <xf numFmtId="164" fontId="1" fillId="0" borderId="11" xfId="0" applyNumberFormat="1" applyFont="1" applyBorder="1"/>
    <xf numFmtId="0" fontId="1" fillId="0" borderId="13" xfId="0" applyFont="1" applyBorder="1" applyAlignment="1">
      <alignment horizontal="center"/>
    </xf>
    <xf numFmtId="2" fontId="1" fillId="0" borderId="13" xfId="0" applyNumberFormat="1" applyFont="1" applyBorder="1"/>
    <xf numFmtId="10" fontId="1" fillId="0" borderId="13" xfId="0" applyNumberFormat="1" applyFont="1" applyBorder="1"/>
    <xf numFmtId="164" fontId="1" fillId="0" borderId="13" xfId="0" applyNumberFormat="1" applyFont="1" applyBorder="1"/>
    <xf numFmtId="0" fontId="1" fillId="0" borderId="14" xfId="0" applyFont="1" applyBorder="1"/>
    <xf numFmtId="164" fontId="2" fillId="0" borderId="8" xfId="0" applyNumberFormat="1" applyFont="1" applyBorder="1"/>
    <xf numFmtId="0" fontId="2" fillId="0" borderId="15" xfId="0" applyFont="1" applyBorder="1" applyAlignment="1">
      <alignment horizontal="left" vertical="center"/>
    </xf>
    <xf numFmtId="0" fontId="1" fillId="0" borderId="16" xfId="0" applyFont="1" applyBorder="1" applyAlignment="1">
      <alignment horizontal="center" vertical="center"/>
    </xf>
    <xf numFmtId="2" fontId="1" fillId="0" borderId="16" xfId="0" applyNumberFormat="1" applyFont="1" applyBorder="1" applyAlignment="1">
      <alignment horizontal="right" vertical="center"/>
    </xf>
    <xf numFmtId="10" fontId="1" fillId="0" borderId="16" xfId="0" applyNumberFormat="1" applyFont="1" applyBorder="1" applyAlignment="1">
      <alignment horizontal="right" vertical="center"/>
    </xf>
    <xf numFmtId="164" fontId="1" fillId="0" borderId="16" xfId="0" applyNumberFormat="1" applyFont="1" applyBorder="1" applyAlignment="1">
      <alignment horizontal="right" vertical="center"/>
    </xf>
    <xf numFmtId="164" fontId="1" fillId="0" borderId="17" xfId="0" applyNumberFormat="1" applyFont="1" applyBorder="1" applyAlignment="1">
      <alignment horizontal="right" vertical="center"/>
    </xf>
    <xf numFmtId="0" fontId="2" fillId="0" borderId="12" xfId="0" applyFont="1" applyBorder="1" applyAlignment="1">
      <alignment horizontal="left" vertical="center"/>
    </xf>
    <xf numFmtId="0" fontId="1" fillId="0" borderId="13" xfId="0" applyFont="1" applyBorder="1" applyAlignment="1">
      <alignment horizontal="center" vertical="center"/>
    </xf>
    <xf numFmtId="164" fontId="2" fillId="0" borderId="18" xfId="0" applyNumberFormat="1" applyFont="1" applyBorder="1"/>
    <xf numFmtId="0" fontId="1" fillId="0" borderId="19" xfId="0" applyFont="1" applyBorder="1"/>
    <xf numFmtId="0" fontId="1" fillId="0" borderId="20" xfId="0" applyFont="1" applyBorder="1"/>
    <xf numFmtId="10" fontId="2" fillId="0" borderId="18" xfId="0" applyNumberFormat="1" applyFont="1" applyBorder="1"/>
    <xf numFmtId="164" fontId="2" fillId="0" borderId="3" xfId="0" applyNumberFormat="1" applyFont="1" applyBorder="1"/>
    <xf numFmtId="2" fontId="2" fillId="0" borderId="4" xfId="0" applyNumberFormat="1" applyFont="1" applyBorder="1"/>
    <xf numFmtId="0" fontId="1" fillId="0" borderId="9" xfId="0" applyFont="1" applyBorder="1"/>
    <xf numFmtId="0" fontId="1" fillId="0" borderId="12" xfId="0" applyFont="1" applyBorder="1"/>
    <xf numFmtId="10" fontId="1" fillId="0" borderId="21" xfId="0" applyNumberFormat="1" applyFont="1" applyBorder="1"/>
    <xf numFmtId="2" fontId="1" fillId="0" borderId="21" xfId="0" applyNumberFormat="1" applyFont="1" applyBorder="1"/>
    <xf numFmtId="164" fontId="1" fillId="0" borderId="21" xfId="0" applyNumberFormat="1" applyFont="1" applyBorder="1"/>
    <xf numFmtId="2" fontId="2" fillId="0" borderId="3" xfId="0" applyNumberFormat="1" applyFont="1" applyBorder="1"/>
    <xf numFmtId="9" fontId="1" fillId="0" borderId="0" xfId="0" applyNumberFormat="1" applyFont="1"/>
    <xf numFmtId="0" fontId="3" fillId="0" borderId="0" xfId="0" applyFont="1" applyAlignment="1">
      <alignment horizontal="justify" vertical="center"/>
    </xf>
    <xf numFmtId="0" fontId="1" fillId="0" borderId="25" xfId="0" applyFont="1" applyBorder="1"/>
    <xf numFmtId="0" fontId="1" fillId="0" borderId="22" xfId="0" applyFont="1" applyBorder="1"/>
    <xf numFmtId="0" fontId="1" fillId="0" borderId="24" xfId="0" applyFont="1" applyBorder="1"/>
    <xf numFmtId="2" fontId="1" fillId="0" borderId="21" xfId="0" applyNumberFormat="1" applyFont="1" applyBorder="1" applyAlignment="1">
      <alignment horizontal="right" vertical="center"/>
    </xf>
    <xf numFmtId="10" fontId="1" fillId="0" borderId="21" xfId="0" applyNumberFormat="1" applyFont="1" applyBorder="1" applyAlignment="1">
      <alignment horizontal="right" vertical="center"/>
    </xf>
    <xf numFmtId="164" fontId="1" fillId="0" borderId="21" xfId="0" applyNumberFormat="1" applyFont="1" applyBorder="1" applyAlignment="1">
      <alignment horizontal="right" vertical="center"/>
    </xf>
    <xf numFmtId="164" fontId="1" fillId="0" borderId="26" xfId="0" applyNumberFormat="1" applyFont="1" applyBorder="1" applyAlignment="1">
      <alignment horizontal="right" vertical="center"/>
    </xf>
    <xf numFmtId="0" fontId="4" fillId="0" borderId="25" xfId="0" applyFont="1" applyBorder="1"/>
    <xf numFmtId="0" fontId="4" fillId="0" borderId="22" xfId="0" applyFont="1" applyBorder="1"/>
    <xf numFmtId="0" fontId="4" fillId="0" borderId="24" xfId="0" applyFont="1" applyBorder="1"/>
    <xf numFmtId="0" fontId="4" fillId="0" borderId="20" xfId="0" applyFont="1" applyBorder="1"/>
    <xf numFmtId="0" fontId="4" fillId="0" borderId="23" xfId="0" applyFont="1" applyBorder="1"/>
    <xf numFmtId="0" fontId="4" fillId="0" borderId="19" xfId="0" applyFont="1" applyBorder="1" applyAlignment="1">
      <alignment vertical="top"/>
    </xf>
    <xf numFmtId="0" fontId="4" fillId="0" borderId="20" xfId="0" applyFont="1" applyBorder="1" applyAlignment="1">
      <alignment vertical="top"/>
    </xf>
    <xf numFmtId="2" fontId="1" fillId="0" borderId="13" xfId="0" applyNumberFormat="1" applyFont="1" applyBorder="1" applyAlignment="1">
      <alignment horizontal="right" vertical="center"/>
    </xf>
    <xf numFmtId="10" fontId="1" fillId="0" borderId="13" xfId="0" applyNumberFormat="1" applyFont="1" applyBorder="1" applyAlignment="1">
      <alignment horizontal="right" vertical="center"/>
    </xf>
    <xf numFmtId="164" fontId="1" fillId="0" borderId="13" xfId="0" applyNumberFormat="1" applyFont="1" applyBorder="1" applyAlignment="1">
      <alignment horizontal="right" vertical="center"/>
    </xf>
    <xf numFmtId="164" fontId="1" fillId="0" borderId="27" xfId="0" applyNumberFormat="1" applyFont="1" applyBorder="1" applyAlignment="1">
      <alignment horizontal="right"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1" fillId="0" borderId="14" xfId="0" applyFont="1" applyBorder="1" applyAlignment="1">
      <alignment horizontal="left"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2" fillId="0" borderId="1" xfId="0" applyFont="1" applyBorder="1" applyAlignment="1">
      <alignment horizontal="right"/>
    </xf>
    <xf numFmtId="0" fontId="2" fillId="0" borderId="2" xfId="0" applyFont="1" applyBorder="1" applyAlignment="1">
      <alignment horizontal="right"/>
    </xf>
    <xf numFmtId="0" fontId="2" fillId="0" borderId="3" xfId="0" applyFont="1" applyBorder="1" applyAlignment="1">
      <alignment horizontal="right"/>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rv013lmv/ws-data/PROCESOS/RA-RC/Empaque/Mis%20documentos/MERVIN/CONTRATOS/SERV.%20INTEGRAL%20EMPAQUE%20CON%20GRAVA%20EN%20EL%20AREA%20GUAFITA%202003/Windows/Temp/libros%20costos%20tom-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CP%20JERS\Escritorio\Consultoria\Consultorias%20Fonade\Copia%20de%20COSTEO-CABUYARO%203%20FASE%20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NDRADE/OFICINA/Contrato%20GO2010056/informacion%202008/COSTEO%20DE%20A.I.U.%20Y%20FACTOR%20MULTIPLICADOR%20PARA%20PROYECTAR%20A&#209;O%20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0279706/Downloads/costeosdevasviviendasespaciopblicoptarysaneamie/Copia%20de%20COSTEO-CABUYARO%203%20FASE%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empo TOMC"/>
      <sheetName val="LLAVES"/>
      <sheetName val="LOGGING"/>
      <sheetName val="HERRAMIENTAS"/>
      <sheetName val="Rev."/>
      <sheetName val="Bha"/>
      <sheetName val="TOTAL REGISTROS"/>
      <sheetName val="hoyo intermedio"/>
      <sheetName val="hoyo producción"/>
      <sheetName val="REGISTRO 2 HOYO 8,5"/>
      <sheetName val="REGISTRO 1 HOYO  6,5"/>
      <sheetName val="REGISTRO 2 HOYO 6,5 "/>
      <sheetName val="ANEXO III-9"/>
      <sheetName val="TOTAL REGISTROS (2)"/>
      <sheetName val="REGISTRO 3 VSP-WST 8,5"/>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rifaMT"/>
      <sheetName val="INFORMACION DEL FP"/>
      <sheetName val="PERSONAL Y OTROS"/>
      <sheetName val="IMPUESTOS Y VR TOTAL"/>
      <sheetName val="FM"/>
      <sheetName val="COSTEO"/>
      <sheetName val="AIU"/>
      <sheetName val="COSTEO TOTAL OBRA"/>
      <sheetName val="Componente minimo"/>
      <sheetName val="IPC"/>
      <sheetName val="Ensayos Laboratorio"/>
      <sheetName val="proyecc desembol"/>
      <sheetName val="Top_Y_Batimetria"/>
    </sheetNames>
    <sheetDataSet>
      <sheetData sheetId="0" refreshError="1"/>
      <sheetData sheetId="1">
        <row r="5">
          <cell r="A5" t="str">
            <v>P1 12-10</v>
          </cell>
          <cell r="C5">
            <v>3577000</v>
          </cell>
          <cell r="D5">
            <v>4174359</v>
          </cell>
          <cell r="E5">
            <v>4559652.3357000006</v>
          </cell>
          <cell r="F5">
            <v>4958621.9150737505</v>
          </cell>
          <cell r="G5">
            <v>5337956.4915768923</v>
          </cell>
          <cell r="H5">
            <v>5711079.650338117</v>
          </cell>
          <cell r="I5">
            <v>6081728.7196450606</v>
          </cell>
          <cell r="J5">
            <v>6416223.799225539</v>
          </cell>
          <cell r="K5">
            <v>6727410.6534879776</v>
          </cell>
          <cell r="L5">
            <v>7028798.650764239</v>
          </cell>
          <cell r="M5">
            <v>7428737.2939927243</v>
          </cell>
          <cell r="N5">
            <v>7998521.4444419658</v>
          </cell>
          <cell r="O5">
            <v>8158491.8733308055</v>
          </cell>
          <cell r="P5">
            <v>8417116.0657153931</v>
          </cell>
          <cell r="Q5">
            <v>8731074.4949665777</v>
          </cell>
          <cell r="R5">
            <v>8944112.7126437612</v>
          </cell>
          <cell r="S5">
            <v>9117628.4992690515</v>
          </cell>
          <cell r="T5">
            <v>9451333.7023422979</v>
          </cell>
          <cell r="U5">
            <v>10797572.223570233</v>
          </cell>
        </row>
        <row r="6">
          <cell r="A6" t="str">
            <v>P2 10-07</v>
          </cell>
          <cell r="C6">
            <v>2726000</v>
          </cell>
          <cell r="D6">
            <v>3181242</v>
          </cell>
          <cell r="E6">
            <v>3474870.6366000003</v>
          </cell>
          <cell r="F6">
            <v>3778921.8173024999</v>
          </cell>
          <cell r="G6">
            <v>4068009.3363261414</v>
          </cell>
          <cell r="H6">
            <v>4352363.1889353385</v>
          </cell>
          <cell r="I6">
            <v>4634831.5598972421</v>
          </cell>
          <cell r="J6">
            <v>4889747.2956915898</v>
          </cell>
          <cell r="K6">
            <v>5126900.0395326316</v>
          </cell>
          <cell r="L6">
            <v>5356585.1613036934</v>
          </cell>
          <cell r="M6">
            <v>5661374.8569818735</v>
          </cell>
          <cell r="N6">
            <v>6095602.3085123831</v>
          </cell>
          <cell r="O6">
            <v>6217514.3546826309</v>
          </cell>
          <cell r="P6">
            <v>6414609.5597260706</v>
          </cell>
          <cell r="Q6">
            <v>6653874.4963038536</v>
          </cell>
          <cell r="R6">
            <v>6816229.0340136671</v>
          </cell>
          <cell r="S6">
            <v>6948463.8772735326</v>
          </cell>
          <cell r="T6">
            <v>7202777.6551817432</v>
          </cell>
          <cell r="U6">
            <v>8228734.1016081767</v>
          </cell>
        </row>
        <row r="7">
          <cell r="A7" t="str">
            <v>P3 08-05</v>
          </cell>
          <cell r="C7">
            <v>2300000</v>
          </cell>
          <cell r="D7">
            <v>2684100</v>
          </cell>
          <cell r="E7">
            <v>2931842.43</v>
          </cell>
          <cell r="F7">
            <v>3188378.6426249999</v>
          </cell>
          <cell r="G7">
            <v>3432289.6087858123</v>
          </cell>
          <cell r="H7">
            <v>3672206.6524399407</v>
          </cell>
          <cell r="I7">
            <v>3910532.8641832927</v>
          </cell>
          <cell r="J7">
            <v>4125612.1717133736</v>
          </cell>
          <cell r="K7">
            <v>4325704.3620414725</v>
          </cell>
          <cell r="L7">
            <v>4519495.9174609305</v>
          </cell>
          <cell r="M7">
            <v>4776655.235164457</v>
          </cell>
          <cell r="N7">
            <v>5143024.6917015705</v>
          </cell>
          <cell r="O7">
            <v>5245885.1855356023</v>
          </cell>
          <cell r="P7">
            <v>5412179.7459170809</v>
          </cell>
          <cell r="Q7">
            <v>5614054.050439789</v>
          </cell>
          <cell r="R7">
            <v>5751036.9692705199</v>
          </cell>
          <cell r="S7">
            <v>5862607.0864743683</v>
          </cell>
          <cell r="T7">
            <v>6077178.5058393301</v>
          </cell>
          <cell r="U7">
            <v>6942805.7350325799</v>
          </cell>
        </row>
        <row r="8">
          <cell r="A8" t="str">
            <v>P4 06-04</v>
          </cell>
          <cell r="C8">
            <v>1959000</v>
          </cell>
          <cell r="D8">
            <v>2286153</v>
          </cell>
          <cell r="E8">
            <v>2497164.9219</v>
          </cell>
          <cell r="F8">
            <v>2715666.8525662497</v>
          </cell>
          <cell r="G8">
            <v>2923415.3667875677</v>
          </cell>
          <cell r="H8">
            <v>3127762.1009260188</v>
          </cell>
          <cell r="I8">
            <v>3330753.8612761172</v>
          </cell>
          <cell r="J8">
            <v>3513945.3236463033</v>
          </cell>
          <cell r="K8">
            <v>3684371.6718431488</v>
          </cell>
          <cell r="L8">
            <v>3849431.5227417215</v>
          </cell>
          <cell r="M8">
            <v>4068464.1763857254</v>
          </cell>
          <cell r="N8">
            <v>4380515.3787145102</v>
          </cell>
          <cell r="O8">
            <v>4468125.6862888001</v>
          </cell>
          <cell r="P8">
            <v>4609765.2705441555</v>
          </cell>
          <cell r="Q8">
            <v>4781709.5151354531</v>
          </cell>
          <cell r="R8">
            <v>4898383.2273047576</v>
          </cell>
          <cell r="S8">
            <v>4993411.8619144699</v>
          </cell>
          <cell r="T8">
            <v>5176170.7360605393</v>
          </cell>
          <cell r="U8">
            <v>5913459.3195342673</v>
          </cell>
        </row>
        <row r="9">
          <cell r="A9" t="str">
            <v>P5 04-03</v>
          </cell>
          <cell r="C9">
            <v>1767000</v>
          </cell>
          <cell r="D9">
            <v>2062089</v>
          </cell>
          <cell r="E9">
            <v>2252419.8147</v>
          </cell>
          <cell r="F9">
            <v>2449506.54848625</v>
          </cell>
          <cell r="G9">
            <v>2636893.799445448</v>
          </cell>
          <cell r="H9">
            <v>2821212.6760266852</v>
          </cell>
          <cell r="I9">
            <v>3004309.378700817</v>
          </cell>
          <cell r="J9">
            <v>3169546.3945293617</v>
          </cell>
          <cell r="K9">
            <v>3323269.3946640356</v>
          </cell>
          <cell r="L9">
            <v>3472151.8635449843</v>
          </cell>
          <cell r="M9">
            <v>3669717.3045806936</v>
          </cell>
          <cell r="N9">
            <v>3951184.6218420328</v>
          </cell>
          <cell r="O9">
            <v>4030208.3142788736</v>
          </cell>
          <cell r="P9">
            <v>4157965.9178415141</v>
          </cell>
          <cell r="Q9">
            <v>4313058.0465770029</v>
          </cell>
          <cell r="R9">
            <v>4418296.6629134817</v>
          </cell>
          <cell r="S9">
            <v>4504011.6181740034</v>
          </cell>
          <cell r="T9">
            <v>4668858.4433991713</v>
          </cell>
          <cell r="U9">
            <v>5333885.9712185068</v>
          </cell>
        </row>
        <row r="10">
          <cell r="A10" t="str">
            <v>P6 03-01</v>
          </cell>
          <cell r="C10">
            <v>1576000</v>
          </cell>
          <cell r="D10">
            <v>1839192</v>
          </cell>
          <cell r="E10">
            <v>2008949.4216</v>
          </cell>
          <cell r="F10">
            <v>2184732.4959899997</v>
          </cell>
          <cell r="G10">
            <v>2351864.5319332345</v>
          </cell>
          <cell r="H10">
            <v>2516259.8627153677</v>
          </cell>
          <cell r="I10">
            <v>2679565.1278055948</v>
          </cell>
          <cell r="J10">
            <v>2826941.2098349025</v>
          </cell>
          <cell r="K10">
            <v>2964047.8585118954</v>
          </cell>
          <cell r="L10">
            <v>3096837.2025732282</v>
          </cell>
          <cell r="M10">
            <v>3273047.2393996445</v>
          </cell>
          <cell r="N10">
            <v>3524089.9626615974</v>
          </cell>
          <cell r="O10">
            <v>3594571.7619148293</v>
          </cell>
          <cell r="P10">
            <v>3708519.6867675297</v>
          </cell>
          <cell r="Q10">
            <v>3846847.4710839591</v>
          </cell>
          <cell r="R10">
            <v>3940710.5493784077</v>
          </cell>
          <cell r="S10">
            <v>4017160.3340363493</v>
          </cell>
          <cell r="T10">
            <v>4164188.4022620795</v>
          </cell>
          <cell r="U10">
            <v>4757331.2340918882</v>
          </cell>
        </row>
        <row r="11">
          <cell r="A11" t="str">
            <v>P7 02</v>
          </cell>
          <cell r="C11">
            <v>1192000</v>
          </cell>
          <cell r="D11">
            <v>1391064</v>
          </cell>
          <cell r="E11">
            <v>1519459.2072000001</v>
          </cell>
          <cell r="F11">
            <v>1652411.8878299999</v>
          </cell>
          <cell r="G11">
            <v>1778821.397248995</v>
          </cell>
          <cell r="H11">
            <v>1903161.0129167</v>
          </cell>
          <cell r="I11">
            <v>2026676.1626549938</v>
          </cell>
          <cell r="J11">
            <v>2138143.3516010186</v>
          </cell>
          <cell r="K11">
            <v>2241843.3041536678</v>
          </cell>
          <cell r="L11">
            <v>2342277.8841797519</v>
          </cell>
          <cell r="M11">
            <v>2475553.4957895796</v>
          </cell>
          <cell r="N11">
            <v>2665428.4489166401</v>
          </cell>
          <cell r="O11">
            <v>2718737.017894973</v>
          </cell>
          <cell r="P11">
            <v>2804920.9813622436</v>
          </cell>
          <cell r="Q11">
            <v>2909544.5339670558</v>
          </cell>
          <cell r="R11">
            <v>2980537.4205958517</v>
          </cell>
          <cell r="S11">
            <v>3038359.8465554113</v>
          </cell>
          <cell r="T11">
            <v>3149563.8169393395</v>
          </cell>
          <cell r="U11">
            <v>3598184.5374603625</v>
          </cell>
        </row>
        <row r="12">
          <cell r="A12" t="str">
            <v>P8&lt;02</v>
          </cell>
          <cell r="C12">
            <v>1124000</v>
          </cell>
          <cell r="D12">
            <v>1311708</v>
          </cell>
          <cell r="E12">
            <v>1432778.6484000001</v>
          </cell>
          <cell r="F12">
            <v>1558146.7801349999</v>
          </cell>
          <cell r="G12">
            <v>1677345.0088153274</v>
          </cell>
          <cell r="H12">
            <v>1794591.424931519</v>
          </cell>
          <cell r="I12">
            <v>1911060.4084095745</v>
          </cell>
          <cell r="J12">
            <v>2016168.7308721009</v>
          </cell>
          <cell r="K12">
            <v>2113952.9143193979</v>
          </cell>
          <cell r="L12">
            <v>2208658.004880907</v>
          </cell>
          <cell r="M12">
            <v>2334330.6453586305</v>
          </cell>
          <cell r="N12">
            <v>2513373.8058576374</v>
          </cell>
          <cell r="O12">
            <v>2563641.2819747902</v>
          </cell>
          <cell r="P12">
            <v>2644908.7106133914</v>
          </cell>
          <cell r="Q12">
            <v>2743563.8055192712</v>
          </cell>
          <cell r="R12">
            <v>2810506.7623739415</v>
          </cell>
          <cell r="S12">
            <v>2865030.5935639963</v>
          </cell>
          <cell r="T12">
            <v>2969890.7132884385</v>
          </cell>
          <cell r="U12">
            <v>3392918.976598531</v>
          </cell>
        </row>
        <row r="13">
          <cell r="Q13">
            <v>0</v>
          </cell>
          <cell r="R13">
            <v>0</v>
          </cell>
          <cell r="S13">
            <v>0</v>
          </cell>
          <cell r="T13">
            <v>0</v>
          </cell>
          <cell r="U13">
            <v>0</v>
          </cell>
        </row>
        <row r="14">
          <cell r="A14" t="str">
            <v>T1</v>
          </cell>
          <cell r="B14" t="str">
            <v>Aux. Ing.</v>
          </cell>
          <cell r="C14">
            <v>648000</v>
          </cell>
          <cell r="D14">
            <v>756216</v>
          </cell>
          <cell r="E14">
            <v>826014.73680000007</v>
          </cell>
          <cell r="F14">
            <v>898291.02627000003</v>
          </cell>
          <cell r="G14">
            <v>967010.28977965505</v>
          </cell>
          <cell r="H14">
            <v>1034604.309035253</v>
          </cell>
          <cell r="I14">
            <v>1101750.1286916409</v>
          </cell>
          <cell r="J14">
            <v>1162346.3857696811</v>
          </cell>
          <cell r="K14">
            <v>1218720.1854795106</v>
          </cell>
          <cell r="L14">
            <v>1273318.8497889927</v>
          </cell>
          <cell r="M14">
            <v>1345770.6923419863</v>
          </cell>
          <cell r="N14">
            <v>1448991.3044446167</v>
          </cell>
          <cell r="O14">
            <v>1477971.130533509</v>
          </cell>
          <cell r="P14">
            <v>1524822.8153714212</v>
          </cell>
          <cell r="Q14">
            <v>1581698.7063847752</v>
          </cell>
          <cell r="R14">
            <v>1620292.1548205637</v>
          </cell>
          <cell r="S14">
            <v>1651725.8226240829</v>
          </cell>
          <cell r="T14">
            <v>1712178.9877321243</v>
          </cell>
          <cell r="U14">
            <v>1956060.0505657007</v>
          </cell>
        </row>
        <row r="15">
          <cell r="A15" t="str">
            <v>T2</v>
          </cell>
          <cell r="B15" t="str">
            <v>Topógrafo</v>
          </cell>
          <cell r="C15">
            <v>630000</v>
          </cell>
          <cell r="D15">
            <v>735210</v>
          </cell>
          <cell r="E15">
            <v>803069.88300000003</v>
          </cell>
          <cell r="F15">
            <v>873338.49776249996</v>
          </cell>
          <cell r="G15">
            <v>940148.8928413312</v>
          </cell>
          <cell r="H15">
            <v>1005865.3004509403</v>
          </cell>
          <cell r="I15">
            <v>1071145.9584502063</v>
          </cell>
          <cell r="J15">
            <v>1130058.9861649675</v>
          </cell>
          <cell r="K15">
            <v>1184866.8469939684</v>
          </cell>
          <cell r="L15">
            <v>1237948.8817392981</v>
          </cell>
          <cell r="M15">
            <v>1308388.1731102641</v>
          </cell>
          <cell r="N15">
            <v>1408741.5459878214</v>
          </cell>
          <cell r="O15">
            <v>1436916.376907578</v>
          </cell>
          <cell r="P15">
            <v>1482466.6260555482</v>
          </cell>
          <cell r="Q15">
            <v>1537762.6312074203</v>
          </cell>
          <cell r="R15">
            <v>1575284.0394088812</v>
          </cell>
          <cell r="S15">
            <v>1605844.5497734137</v>
          </cell>
          <cell r="T15">
            <v>1664618.4602951205</v>
          </cell>
          <cell r="U15">
            <v>1901725.0491610973</v>
          </cell>
        </row>
        <row r="16">
          <cell r="A16" t="str">
            <v>T3</v>
          </cell>
          <cell r="B16" t="str">
            <v>Maestro</v>
          </cell>
          <cell r="C16">
            <v>560000</v>
          </cell>
          <cell r="D16">
            <v>653520</v>
          </cell>
          <cell r="E16">
            <v>713839.89600000007</v>
          </cell>
          <cell r="F16">
            <v>776300.88690000004</v>
          </cell>
          <cell r="G16">
            <v>835687.90474785003</v>
          </cell>
          <cell r="H16">
            <v>894102.48928972485</v>
          </cell>
          <cell r="I16">
            <v>952129.74084462796</v>
          </cell>
          <cell r="J16">
            <v>1004496.8765910824</v>
          </cell>
          <cell r="K16">
            <v>1053214.9751057499</v>
          </cell>
          <cell r="L16">
            <v>1100399.0059904875</v>
          </cell>
          <cell r="M16">
            <v>1163011.7094313463</v>
          </cell>
          <cell r="N16">
            <v>1252214.7075447305</v>
          </cell>
          <cell r="O16">
            <v>1277259.0016956253</v>
          </cell>
          <cell r="P16">
            <v>1317748.1120493766</v>
          </cell>
          <cell r="Q16">
            <v>1366900.1166288184</v>
          </cell>
          <cell r="R16">
            <v>1400252.4794745615</v>
          </cell>
          <cell r="S16">
            <v>1427417.3775763682</v>
          </cell>
          <cell r="T16">
            <v>1479660.8535956631</v>
          </cell>
          <cell r="U16">
            <v>1690422.2659209762</v>
          </cell>
        </row>
        <row r="17">
          <cell r="A17" t="str">
            <v>T4</v>
          </cell>
          <cell r="B17" t="str">
            <v>Dibujante</v>
          </cell>
          <cell r="C17">
            <v>550000</v>
          </cell>
          <cell r="D17">
            <v>641850</v>
          </cell>
          <cell r="E17">
            <v>701092.755</v>
          </cell>
          <cell r="F17">
            <v>762438.37106249994</v>
          </cell>
          <cell r="G17">
            <v>820764.90644878114</v>
          </cell>
          <cell r="H17">
            <v>878136.37340955099</v>
          </cell>
          <cell r="I17">
            <v>935127.42404383083</v>
          </cell>
          <cell r="J17">
            <v>986559.43236624147</v>
          </cell>
          <cell r="K17">
            <v>1034407.5648360042</v>
          </cell>
          <cell r="L17">
            <v>1080749.0237406571</v>
          </cell>
          <cell r="M17">
            <v>1142243.6431915006</v>
          </cell>
          <cell r="N17">
            <v>1229853.7306242886</v>
          </cell>
          <cell r="O17">
            <v>1254450.8052367743</v>
          </cell>
          <cell r="P17">
            <v>1294216.89576278</v>
          </cell>
          <cell r="Q17">
            <v>1342491.1859747318</v>
          </cell>
          <cell r="R17">
            <v>1375247.9709125152</v>
          </cell>
          <cell r="S17">
            <v>1401927.7815482181</v>
          </cell>
          <cell r="T17">
            <v>1453238.3383528828</v>
          </cell>
          <cell r="U17">
            <v>1660236.1540295293</v>
          </cell>
        </row>
        <row r="18">
          <cell r="A18" t="str">
            <v>T5</v>
          </cell>
          <cell r="B18" t="str">
            <v>Cadenero 1</v>
          </cell>
          <cell r="C18">
            <v>477000</v>
          </cell>
          <cell r="D18">
            <v>556659</v>
          </cell>
          <cell r="E18">
            <v>608038.62569999998</v>
          </cell>
          <cell r="F18">
            <v>661242.00544874987</v>
          </cell>
          <cell r="G18">
            <v>711827.01886557927</v>
          </cell>
          <cell r="H18">
            <v>761583.72748428327</v>
          </cell>
          <cell r="I18">
            <v>811010.51139801322</v>
          </cell>
          <cell r="J18">
            <v>855616.08952490392</v>
          </cell>
          <cell r="K18">
            <v>897113.46986686171</v>
          </cell>
          <cell r="L18">
            <v>937304.15331689711</v>
          </cell>
          <cell r="M18">
            <v>990636.75964062847</v>
          </cell>
          <cell r="N18">
            <v>1066618.5991050648</v>
          </cell>
          <cell r="O18">
            <v>1087950.9710871661</v>
          </cell>
          <cell r="P18">
            <v>1122439.0168706293</v>
          </cell>
          <cell r="Q18">
            <v>1164305.9921999038</v>
          </cell>
          <cell r="R18">
            <v>1192715.0584095814</v>
          </cell>
          <cell r="S18">
            <v>1215853.7305427275</v>
          </cell>
          <cell r="T18">
            <v>1260353.9770805913</v>
          </cell>
          <cell r="U18">
            <v>1439877.5372219738</v>
          </cell>
        </row>
        <row r="19">
          <cell r="A19" t="str">
            <v>T6</v>
          </cell>
          <cell r="B19" t="str">
            <v>Cadenero 2</v>
          </cell>
          <cell r="C19">
            <v>415000</v>
          </cell>
          <cell r="D19">
            <v>484305</v>
          </cell>
          <cell r="E19">
            <v>529006.35149999999</v>
          </cell>
          <cell r="F19">
            <v>575294.40725624992</v>
          </cell>
          <cell r="G19">
            <v>619304.42941135308</v>
          </cell>
          <cell r="H19">
            <v>662593.80902720673</v>
          </cell>
          <cell r="I19">
            <v>705596.14723307244</v>
          </cell>
          <cell r="J19">
            <v>744403.9353308914</v>
          </cell>
          <cell r="K19">
            <v>780507.52619443962</v>
          </cell>
          <cell r="L19">
            <v>815474.26336795045</v>
          </cell>
          <cell r="M19">
            <v>861874.74895358679</v>
          </cell>
          <cell r="N19">
            <v>927980.5421983269</v>
          </cell>
          <cell r="O19">
            <v>946540.1530422935</v>
          </cell>
          <cell r="P19">
            <v>976545.47589373426</v>
          </cell>
          <cell r="Q19">
            <v>1012970.6221445707</v>
          </cell>
          <cell r="R19">
            <v>1037687.1053248981</v>
          </cell>
          <cell r="S19">
            <v>1057818.2351682012</v>
          </cell>
          <cell r="T19">
            <v>1096534.3825753573</v>
          </cell>
          <cell r="U19">
            <v>1252723.6434950088</v>
          </cell>
        </row>
        <row r="20">
          <cell r="A20" t="str">
            <v>T7</v>
          </cell>
          <cell r="B20" t="str">
            <v>Secretaria</v>
          </cell>
          <cell r="C20">
            <v>345000</v>
          </cell>
          <cell r="D20">
            <v>402615</v>
          </cell>
          <cell r="E20">
            <v>439776.36450000003</v>
          </cell>
          <cell r="F20">
            <v>478256.79639375</v>
          </cell>
          <cell r="G20">
            <v>514843.44131787191</v>
          </cell>
          <cell r="H20">
            <v>550830.9978659912</v>
          </cell>
          <cell r="I20">
            <v>586579.92962749396</v>
          </cell>
          <cell r="J20">
            <v>618841.82575700607</v>
          </cell>
          <cell r="K20">
            <v>648855.65430622082</v>
          </cell>
          <cell r="L20">
            <v>677924.38761913951</v>
          </cell>
          <cell r="M20">
            <v>716498.28527466848</v>
          </cell>
          <cell r="N20">
            <v>771453.70375523553</v>
          </cell>
          <cell r="O20">
            <v>786882.7778303402</v>
          </cell>
          <cell r="P20">
            <v>811826.96188756207</v>
          </cell>
          <cell r="Q20">
            <v>842108.10756596818</v>
          </cell>
          <cell r="R20">
            <v>862655.54539057775</v>
          </cell>
          <cell r="S20">
            <v>879391.06297115504</v>
          </cell>
          <cell r="T20">
            <v>911576.77587589924</v>
          </cell>
          <cell r="U20">
            <v>1041420.8602548866</v>
          </cell>
        </row>
        <row r="21">
          <cell r="A21" t="str">
            <v>T8</v>
          </cell>
          <cell r="B21" t="str">
            <v>Conductor</v>
          </cell>
          <cell r="C21">
            <v>345000</v>
          </cell>
          <cell r="D21">
            <v>402615</v>
          </cell>
          <cell r="E21">
            <v>439776.36450000003</v>
          </cell>
          <cell r="F21">
            <v>478256.79639375</v>
          </cell>
          <cell r="G21">
            <v>514843.44131787191</v>
          </cell>
          <cell r="H21">
            <v>550830.9978659912</v>
          </cell>
          <cell r="I21">
            <v>586579.92962749396</v>
          </cell>
          <cell r="J21">
            <v>618841.82575700607</v>
          </cell>
          <cell r="K21">
            <v>648855.65430622082</v>
          </cell>
          <cell r="L21">
            <v>677924.38761913951</v>
          </cell>
          <cell r="M21">
            <v>716498.28527466848</v>
          </cell>
          <cell r="N21">
            <v>771453.70375523553</v>
          </cell>
          <cell r="O21">
            <v>786882.7778303402</v>
          </cell>
          <cell r="P21">
            <v>811826.96188756207</v>
          </cell>
          <cell r="Q21">
            <v>842108.10756596818</v>
          </cell>
          <cell r="R21">
            <v>862655.54539057775</v>
          </cell>
          <cell r="S21">
            <v>879391.06297115504</v>
          </cell>
          <cell r="T21">
            <v>911576.77587589924</v>
          </cell>
          <cell r="U21">
            <v>1041420.8602548866</v>
          </cell>
        </row>
        <row r="22">
          <cell r="A22" t="str">
            <v>T9</v>
          </cell>
          <cell r="B22" t="str">
            <v>Celador</v>
          </cell>
          <cell r="C22">
            <v>345000</v>
          </cell>
          <cell r="D22">
            <v>402615</v>
          </cell>
          <cell r="E22">
            <v>439776.36450000003</v>
          </cell>
          <cell r="F22">
            <v>478256.79639375</v>
          </cell>
          <cell r="G22">
            <v>514843.44131787191</v>
          </cell>
          <cell r="H22">
            <v>550830.9978659912</v>
          </cell>
          <cell r="I22">
            <v>586579.92962749396</v>
          </cell>
          <cell r="J22">
            <v>618841.82575700607</v>
          </cell>
          <cell r="K22">
            <v>648855.65430622082</v>
          </cell>
          <cell r="L22">
            <v>677924.38761913951</v>
          </cell>
          <cell r="M22">
            <v>716498.28527466848</v>
          </cell>
          <cell r="N22">
            <v>771453.70375523553</v>
          </cell>
          <cell r="O22">
            <v>786882.7778303402</v>
          </cell>
          <cell r="P22">
            <v>811826.96188756207</v>
          </cell>
          <cell r="Q22">
            <v>842108.10756596818</v>
          </cell>
          <cell r="R22">
            <v>862655.54539057775</v>
          </cell>
          <cell r="S22">
            <v>879391.06297115504</v>
          </cell>
          <cell r="T22">
            <v>911576.77587589924</v>
          </cell>
          <cell r="U22">
            <v>1041420.8602548866</v>
          </cell>
        </row>
        <row r="23">
          <cell r="A23" t="str">
            <v>T10</v>
          </cell>
          <cell r="B23" t="str">
            <v>Obrero</v>
          </cell>
          <cell r="C23">
            <v>167708</v>
          </cell>
          <cell r="D23">
            <v>195715.236</v>
          </cell>
          <cell r="E23">
            <v>213779.75228280001</v>
          </cell>
          <cell r="F23">
            <v>232485.480607545</v>
          </cell>
          <cell r="G23">
            <v>250270.6198740222</v>
          </cell>
          <cell r="H23">
            <v>267764.53620321635</v>
          </cell>
          <cell r="I23">
            <v>285142.45460280508</v>
          </cell>
          <cell r="J23">
            <v>300825.28960595932</v>
          </cell>
          <cell r="K23">
            <v>315415.31615184835</v>
          </cell>
          <cell r="L23">
            <v>329545.92231545114</v>
          </cell>
          <cell r="M23">
            <v>348297.08529520029</v>
          </cell>
          <cell r="N23">
            <v>375011.47173734213</v>
          </cell>
          <cell r="O23">
            <v>382511.70117208897</v>
          </cell>
          <cell r="P23">
            <v>394637.32209924422</v>
          </cell>
          <cell r="Q23">
            <v>409357.29421354609</v>
          </cell>
          <cell r="R23">
            <v>419345.61219235661</v>
          </cell>
          <cell r="S23">
            <v>427480.91706888838</v>
          </cell>
          <cell r="T23">
            <v>644350</v>
          </cell>
          <cell r="U23">
            <v>737715.78</v>
          </cell>
        </row>
        <row r="24">
          <cell r="L24" t="str">
            <v xml:space="preserve"> </v>
          </cell>
          <cell r="Q24">
            <v>0</v>
          </cell>
          <cell r="R24">
            <v>0</v>
          </cell>
          <cell r="S24">
            <v>0</v>
          </cell>
          <cell r="T24">
            <v>0</v>
          </cell>
          <cell r="U24">
            <v>0</v>
          </cell>
        </row>
        <row r="25">
          <cell r="A25" t="str">
            <v>Catastro Redes</v>
          </cell>
          <cell r="C25">
            <v>40000000</v>
          </cell>
          <cell r="D25">
            <v>46680000</v>
          </cell>
          <cell r="E25">
            <v>50988564</v>
          </cell>
          <cell r="F25">
            <v>55450063.349999994</v>
          </cell>
          <cell r="G25">
            <v>59691993.196274996</v>
          </cell>
          <cell r="H25">
            <v>63864463.520694621</v>
          </cell>
          <cell r="I25">
            <v>68009267.203187704</v>
          </cell>
          <cell r="J25">
            <v>71749776.899363026</v>
          </cell>
          <cell r="K25">
            <v>75229641.07898213</v>
          </cell>
          <cell r="L25">
            <v>78599928.999320522</v>
          </cell>
          <cell r="M25">
            <v>83072264.959381849</v>
          </cell>
          <cell r="N25">
            <v>89443907.681766436</v>
          </cell>
          <cell r="O25">
            <v>91232785.835401759</v>
          </cell>
          <cell r="P25">
            <v>94124865.146384001</v>
          </cell>
          <cell r="Q25">
            <v>97635722.616344139</v>
          </cell>
          <cell r="R25">
            <v>100018034.24818294</v>
          </cell>
          <cell r="S25">
            <v>101958384.11259769</v>
          </cell>
          <cell r="T25">
            <v>105690060.97111876</v>
          </cell>
          <cell r="U25">
            <v>120744447.56578396</v>
          </cell>
        </row>
        <row r="26">
          <cell r="A26" t="str">
            <v>Distanciómetro</v>
          </cell>
          <cell r="C26">
            <v>1800000</v>
          </cell>
          <cell r="D26">
            <v>2100600</v>
          </cell>
          <cell r="E26">
            <v>2294485.38</v>
          </cell>
          <cell r="F26">
            <v>2495252.8507499998</v>
          </cell>
          <cell r="G26">
            <v>2686139.6938323746</v>
          </cell>
          <cell r="H26">
            <v>2873900.8584312578</v>
          </cell>
          <cell r="I26">
            <v>3060417.0241434462</v>
          </cell>
          <cell r="J26">
            <v>3228739.9604713358</v>
          </cell>
          <cell r="K26">
            <v>3385333.8485541954</v>
          </cell>
          <cell r="L26">
            <v>3536996.804969423</v>
          </cell>
          <cell r="M26">
            <v>3738251.9231721829</v>
          </cell>
          <cell r="N26">
            <v>4024975.8456794894</v>
          </cell>
          <cell r="O26">
            <v>4105475.3625930795</v>
          </cell>
          <cell r="P26">
            <v>4235618.9315872807</v>
          </cell>
          <cell r="Q26">
            <v>4393607.5177354869</v>
          </cell>
          <cell r="R26">
            <v>4500811.5411682324</v>
          </cell>
          <cell r="S26">
            <v>4588127.2850668961</v>
          </cell>
          <cell r="T26">
            <v>4756052.7437003441</v>
          </cell>
          <cell r="U26">
            <v>5433500.1404602779</v>
          </cell>
        </row>
        <row r="27">
          <cell r="A27" t="str">
            <v>Vehículo</v>
          </cell>
          <cell r="C27">
            <v>1800000</v>
          </cell>
          <cell r="D27">
            <v>2100600</v>
          </cell>
          <cell r="E27">
            <v>2294485.38</v>
          </cell>
          <cell r="F27">
            <v>2495252.8507499998</v>
          </cell>
          <cell r="G27">
            <v>2686139.6938323746</v>
          </cell>
          <cell r="H27">
            <v>2873900.8584312578</v>
          </cell>
          <cell r="I27">
            <v>3060417.0241434462</v>
          </cell>
          <cell r="J27">
            <v>3228739.9604713358</v>
          </cell>
          <cell r="K27">
            <v>3385333.8485541954</v>
          </cell>
          <cell r="L27">
            <v>3536996.804969423</v>
          </cell>
          <cell r="M27">
            <v>3738251.9231721829</v>
          </cell>
          <cell r="N27">
            <v>4024975.8456794894</v>
          </cell>
          <cell r="O27">
            <v>4105475.3625930795</v>
          </cell>
          <cell r="P27">
            <v>4235618.9315872807</v>
          </cell>
          <cell r="Q27">
            <v>4393607.5177354869</v>
          </cell>
          <cell r="R27">
            <v>4500811.5411682324</v>
          </cell>
          <cell r="S27">
            <v>4588127.2850668961</v>
          </cell>
          <cell r="T27">
            <v>4756052.7437003441</v>
          </cell>
          <cell r="U27">
            <v>5433500.1404602779</v>
          </cell>
        </row>
        <row r="28">
          <cell r="A28" t="str">
            <v>Papelería y Varios</v>
          </cell>
          <cell r="C28">
            <v>1200000</v>
          </cell>
          <cell r="D28">
            <v>1400400</v>
          </cell>
          <cell r="E28">
            <v>1529656.9200000002</v>
          </cell>
          <cell r="F28">
            <v>1663501.9005</v>
          </cell>
          <cell r="G28">
            <v>1790759.79588825</v>
          </cell>
          <cell r="H28">
            <v>1915933.9056208387</v>
          </cell>
          <cell r="I28">
            <v>2040278.0160956311</v>
          </cell>
          <cell r="J28">
            <v>2152493.3069808907</v>
          </cell>
          <cell r="K28">
            <v>2256889.2323694639</v>
          </cell>
          <cell r="L28">
            <v>2357997.8699796158</v>
          </cell>
          <cell r="M28">
            <v>2492167.9487814559</v>
          </cell>
          <cell r="N28">
            <v>2683317.2304529934</v>
          </cell>
          <cell r="O28">
            <v>2736983.5750620533</v>
          </cell>
          <cell r="P28">
            <v>2823745.9543915205</v>
          </cell>
          <cell r="Q28">
            <v>2929071.6784903244</v>
          </cell>
          <cell r="R28">
            <v>3000541.0274454881</v>
          </cell>
          <cell r="S28">
            <v>3058751.5233779307</v>
          </cell>
          <cell r="T28">
            <v>3170701.8291335627</v>
          </cell>
          <cell r="U28">
            <v>3622333.4269735184</v>
          </cell>
        </row>
        <row r="29">
          <cell r="A29" t="str">
            <v>Eq. Topografía</v>
          </cell>
          <cell r="C29">
            <v>1020000</v>
          </cell>
          <cell r="D29">
            <v>1190340</v>
          </cell>
          <cell r="E29">
            <v>1300208.382</v>
          </cell>
          <cell r="F29">
            <v>1413976.615425</v>
          </cell>
          <cell r="G29">
            <v>1522145.8265050126</v>
          </cell>
          <cell r="H29">
            <v>1628543.8197777132</v>
          </cell>
          <cell r="I29">
            <v>1734236.3136812868</v>
          </cell>
          <cell r="J29">
            <v>1829619.3109337573</v>
          </cell>
          <cell r="K29">
            <v>1918355.8475140445</v>
          </cell>
          <cell r="L29">
            <v>2004298.1894826735</v>
          </cell>
          <cell r="M29">
            <v>2118342.7564642373</v>
          </cell>
          <cell r="N29">
            <v>2280819.6458850442</v>
          </cell>
          <cell r="O29">
            <v>2326436.0388027453</v>
          </cell>
          <cell r="P29">
            <v>2400184.0612327927</v>
          </cell>
          <cell r="Q29">
            <v>2489710.9267167761</v>
          </cell>
          <cell r="R29">
            <v>2550459.8733286653</v>
          </cell>
          <cell r="S29">
            <v>2599938.7948712418</v>
          </cell>
          <cell r="T29">
            <v>2695096.554763529</v>
          </cell>
          <cell r="U29">
            <v>3078983.4129274916</v>
          </cell>
        </row>
        <row r="30">
          <cell r="A30" t="str">
            <v>Eq. Menor</v>
          </cell>
          <cell r="C30">
            <v>600000</v>
          </cell>
          <cell r="D30">
            <v>700200</v>
          </cell>
          <cell r="E30">
            <v>764828.46000000008</v>
          </cell>
          <cell r="F30">
            <v>831750.95024999999</v>
          </cell>
          <cell r="G30">
            <v>895379.897944125</v>
          </cell>
          <cell r="H30">
            <v>957966.95281041937</v>
          </cell>
          <cell r="I30">
            <v>1020139.0080478155</v>
          </cell>
          <cell r="J30">
            <v>1076246.6534904453</v>
          </cell>
          <cell r="K30">
            <v>1128444.6161847319</v>
          </cell>
          <cell r="L30">
            <v>1178998.9349898079</v>
          </cell>
          <cell r="M30">
            <v>1246083.9743907279</v>
          </cell>
          <cell r="N30">
            <v>1341658.6152264967</v>
          </cell>
          <cell r="O30">
            <v>1368491.7875310266</v>
          </cell>
          <cell r="P30">
            <v>1411872.9771957602</v>
          </cell>
          <cell r="Q30">
            <v>1464535.8392451622</v>
          </cell>
          <cell r="R30">
            <v>1500270.5137227441</v>
          </cell>
          <cell r="S30">
            <v>1529375.7616889654</v>
          </cell>
          <cell r="T30">
            <v>1585350.9145667814</v>
          </cell>
          <cell r="U30">
            <v>1811166.7134867592</v>
          </cell>
        </row>
        <row r="31">
          <cell r="A31" t="str">
            <v>Computador</v>
          </cell>
          <cell r="C31">
            <v>482250</v>
          </cell>
          <cell r="D31">
            <v>562785.75</v>
          </cell>
          <cell r="E31">
            <v>614730.874725</v>
          </cell>
          <cell r="F31">
            <v>668519.8262634374</v>
          </cell>
          <cell r="G31">
            <v>719661.59297259036</v>
          </cell>
          <cell r="H31">
            <v>769965.93832137447</v>
          </cell>
          <cell r="I31">
            <v>819936.72771843162</v>
          </cell>
          <cell r="J31">
            <v>865033.24774294533</v>
          </cell>
          <cell r="K31">
            <v>906987.36025847821</v>
          </cell>
          <cell r="L31">
            <v>947620.39399805793</v>
          </cell>
          <cell r="M31">
            <v>1001539.9944165474</v>
          </cell>
          <cell r="N31">
            <v>1078358.1119882965</v>
          </cell>
          <cell r="O31">
            <v>1099925.2742280625</v>
          </cell>
          <cell r="P31">
            <v>1134792.9054210922</v>
          </cell>
          <cell r="Q31">
            <v>1177120.6807932991</v>
          </cell>
          <cell r="R31">
            <v>1205842.4254046555</v>
          </cell>
          <cell r="S31">
            <v>1229235.7684575059</v>
          </cell>
          <cell r="T31">
            <v>1274225.7975830506</v>
          </cell>
          <cell r="U31">
            <v>1455725.245964983</v>
          </cell>
        </row>
        <row r="32">
          <cell r="A32" t="str">
            <v>Alquiler Campamento</v>
          </cell>
          <cell r="C32">
            <v>250000</v>
          </cell>
          <cell r="D32">
            <v>291750</v>
          </cell>
          <cell r="E32">
            <v>318678.52500000002</v>
          </cell>
          <cell r="F32">
            <v>346562.8959375</v>
          </cell>
          <cell r="G32">
            <v>373074.95747671876</v>
          </cell>
          <cell r="H32">
            <v>399152.89700434142</v>
          </cell>
          <cell r="I32">
            <v>425057.92001992319</v>
          </cell>
          <cell r="J32">
            <v>448436.10562101891</v>
          </cell>
          <cell r="K32">
            <v>470185.25674363831</v>
          </cell>
          <cell r="L32">
            <v>491249.55624575331</v>
          </cell>
          <cell r="M32">
            <v>519201.65599613666</v>
          </cell>
          <cell r="N32">
            <v>559024.42301104032</v>
          </cell>
          <cell r="O32">
            <v>570204.91147126118</v>
          </cell>
          <cell r="P32">
            <v>588280.40716490021</v>
          </cell>
          <cell r="Q32">
            <v>610223.26635215105</v>
          </cell>
          <cell r="R32">
            <v>625112.7140511435</v>
          </cell>
          <cell r="S32">
            <v>637239.90070373577</v>
          </cell>
          <cell r="T32">
            <v>660562.88106949243</v>
          </cell>
          <cell r="U32">
            <v>754652.79728615005</v>
          </cell>
        </row>
        <row r="33">
          <cell r="A33" t="str">
            <v>Ensayos Laboratorio</v>
          </cell>
          <cell r="C33">
            <v>200000</v>
          </cell>
          <cell r="D33">
            <v>233400</v>
          </cell>
          <cell r="E33">
            <v>254942.82</v>
          </cell>
          <cell r="F33">
            <v>277250.31675</v>
          </cell>
          <cell r="G33">
            <v>298459.96598137502</v>
          </cell>
          <cell r="H33">
            <v>319322.31760347314</v>
          </cell>
          <cell r="I33">
            <v>340046.33601593855</v>
          </cell>
          <cell r="J33">
            <v>358748.88449681515</v>
          </cell>
          <cell r="K33">
            <v>376148.20539491071</v>
          </cell>
          <cell r="L33">
            <v>392999.64499660267</v>
          </cell>
          <cell r="M33">
            <v>415361.32479690935</v>
          </cell>
          <cell r="N33">
            <v>447219.53840883228</v>
          </cell>
          <cell r="O33">
            <v>456163.92917700892</v>
          </cell>
          <cell r="P33">
            <v>470624.32573192014</v>
          </cell>
          <cell r="Q33">
            <v>488178.61308172083</v>
          </cell>
          <cell r="R33">
            <v>500090.17124091479</v>
          </cell>
          <cell r="S33">
            <v>509791.92056298855</v>
          </cell>
          <cell r="T33">
            <v>528450.30485559395</v>
          </cell>
          <cell r="U33">
            <v>603722.23782892001</v>
          </cell>
        </row>
        <row r="34">
          <cell r="A34" t="str">
            <v>Pasajes Aéreos</v>
          </cell>
          <cell r="C34">
            <v>178000</v>
          </cell>
          <cell r="D34">
            <v>207726</v>
          </cell>
          <cell r="E34">
            <v>226899.10980000001</v>
          </cell>
          <cell r="F34">
            <v>246752.78190749997</v>
          </cell>
          <cell r="G34">
            <v>265629.36972342373</v>
          </cell>
          <cell r="H34">
            <v>284196.86266709107</v>
          </cell>
          <cell r="I34">
            <v>302641.23905418528</v>
          </cell>
          <cell r="J34">
            <v>319286.50720216543</v>
          </cell>
          <cell r="K34">
            <v>334771.90280147048</v>
          </cell>
          <cell r="L34">
            <v>349769.68404697633</v>
          </cell>
          <cell r="M34">
            <v>369671.57906924927</v>
          </cell>
          <cell r="N34">
            <v>398025.38918386068</v>
          </cell>
          <cell r="O34">
            <v>405985.89696753788</v>
          </cell>
          <cell r="P34">
            <v>418855.64990140888</v>
          </cell>
          <cell r="Q34">
            <v>434478.96564273146</v>
          </cell>
          <cell r="R34">
            <v>445080.25240441412</v>
          </cell>
          <cell r="S34">
            <v>453714.80930105981</v>
          </cell>
          <cell r="T34">
            <v>470320.77132147859</v>
          </cell>
          <cell r="U34">
            <v>537312.7916677387</v>
          </cell>
        </row>
        <row r="35">
          <cell r="A35" t="str">
            <v>Ploteado Mantequilla</v>
          </cell>
          <cell r="C35">
            <v>4500</v>
          </cell>
          <cell r="D35">
            <v>5251.5</v>
          </cell>
          <cell r="E35">
            <v>5736.2134500000002</v>
          </cell>
          <cell r="F35">
            <v>6238.1321268749998</v>
          </cell>
          <cell r="G35">
            <v>6715.3492345809373</v>
          </cell>
          <cell r="H35">
            <v>7184.7521460781454</v>
          </cell>
          <cell r="I35">
            <v>7651.0425603586164</v>
          </cell>
          <cell r="J35">
            <v>8071.8499011783397</v>
          </cell>
          <cell r="K35">
            <v>8463.3346213854893</v>
          </cell>
          <cell r="L35">
            <v>8842.4920124235596</v>
          </cell>
          <cell r="M35">
            <v>9345.6298079304597</v>
          </cell>
          <cell r="N35">
            <v>10062.439614198725</v>
          </cell>
          <cell r="O35">
            <v>10263.688406482701</v>
          </cell>
          <cell r="P35">
            <v>10589.047328968203</v>
          </cell>
          <cell r="Q35">
            <v>10984.018794338719</v>
          </cell>
          <cell r="R35">
            <v>11252.028852920583</v>
          </cell>
          <cell r="S35">
            <v>11470.318212667244</v>
          </cell>
          <cell r="T35">
            <v>11890.131859250865</v>
          </cell>
          <cell r="U35">
            <v>13583.750351150702</v>
          </cell>
        </row>
        <row r="36">
          <cell r="A36" t="str">
            <v>Ploteado  Bond</v>
          </cell>
          <cell r="C36">
            <v>4000</v>
          </cell>
          <cell r="D36">
            <v>4668</v>
          </cell>
          <cell r="E36">
            <v>5098.8564000000006</v>
          </cell>
          <cell r="F36">
            <v>5545.006335</v>
          </cell>
          <cell r="G36">
            <v>5969.1993196274998</v>
          </cell>
          <cell r="H36">
            <v>6386.4463520694626</v>
          </cell>
          <cell r="I36">
            <v>6800.9267203187701</v>
          </cell>
          <cell r="J36">
            <v>7174.9776899363023</v>
          </cell>
          <cell r="K36">
            <v>7522.9641078982131</v>
          </cell>
          <cell r="L36">
            <v>7859.9928999320528</v>
          </cell>
          <cell r="M36">
            <v>8307.2264959381864</v>
          </cell>
          <cell r="N36">
            <v>8944.390768176645</v>
          </cell>
          <cell r="O36" t="e">
            <v>#REF!</v>
          </cell>
          <cell r="P36" t="e">
            <v>#REF!</v>
          </cell>
          <cell r="Q36" t="e">
            <v>#REF!</v>
          </cell>
          <cell r="R36" t="e">
            <v>#REF!</v>
          </cell>
          <cell r="S36" t="e">
            <v>#REF!</v>
          </cell>
          <cell r="T36" t="e">
            <v>#REF!</v>
          </cell>
          <cell r="U36">
            <v>12074.444756578399</v>
          </cell>
        </row>
      </sheetData>
      <sheetData sheetId="2">
        <row r="2">
          <cell r="A2" t="str">
            <v>20162300120453</v>
          </cell>
        </row>
        <row r="25">
          <cell r="D25" t="str">
            <v>20%</v>
          </cell>
        </row>
        <row r="27">
          <cell r="D27" t="str">
            <v>20%</v>
          </cell>
        </row>
        <row r="32">
          <cell r="G32">
            <v>1</v>
          </cell>
          <cell r="H32">
            <v>6.0899999999999999E-3</v>
          </cell>
          <cell r="I32">
            <v>5.2199999999999998E-3</v>
          </cell>
          <cell r="J32">
            <v>6.96E-3</v>
          </cell>
          <cell r="L32">
            <v>1</v>
          </cell>
          <cell r="M32">
            <v>5</v>
          </cell>
        </row>
        <row r="33">
          <cell r="G33">
            <v>2</v>
          </cell>
          <cell r="H33">
            <v>1.3485E-2</v>
          </cell>
          <cell r="I33">
            <v>1.044E-2</v>
          </cell>
          <cell r="J33">
            <v>1.653E-2</v>
          </cell>
          <cell r="L33">
            <v>2</v>
          </cell>
          <cell r="M33">
            <v>5</v>
          </cell>
        </row>
        <row r="34">
          <cell r="G34">
            <v>3</v>
          </cell>
          <cell r="H34">
            <v>3.2625000000000001E-2</v>
          </cell>
          <cell r="I34">
            <v>2.436E-2</v>
          </cell>
          <cell r="J34">
            <v>4.0890000000000003E-2</v>
          </cell>
          <cell r="L34">
            <v>3</v>
          </cell>
          <cell r="M34">
            <v>1</v>
          </cell>
        </row>
        <row r="35">
          <cell r="G35">
            <v>4</v>
          </cell>
          <cell r="H35">
            <v>5.2049999999999999E-2</v>
          </cell>
          <cell r="I35">
            <v>4.3499999999999997E-2</v>
          </cell>
          <cell r="J35">
            <v>6.0600000000000001E-2</v>
          </cell>
          <cell r="L35">
            <v>4</v>
          </cell>
          <cell r="M35">
            <v>2</v>
          </cell>
        </row>
        <row r="36">
          <cell r="G36">
            <v>5</v>
          </cell>
          <cell r="H36">
            <v>7.8299999999999995E-2</v>
          </cell>
          <cell r="I36">
            <v>6.9599999999999995E-2</v>
          </cell>
          <cell r="J36">
            <v>8.6999999999999994E-2</v>
          </cell>
          <cell r="L36">
            <v>5</v>
          </cell>
          <cell r="M36">
            <v>1</v>
          </cell>
        </row>
      </sheetData>
      <sheetData sheetId="3">
        <row r="6">
          <cell r="B6" t="str">
            <v>MEJORAMIENTO DE LA VÍA TERCIARIA QUE COMUNICA EL MUNICIPIO DE EL CABUYARO CON EL PUENTE HUMEA EN EL MUNICIPIO DE PUERTO LOPEZ , FASE I.</v>
          </cell>
        </row>
        <row r="8">
          <cell r="D8">
            <v>4</v>
          </cell>
        </row>
        <row r="10">
          <cell r="B10">
            <v>6.4499999999999993</v>
          </cell>
          <cell r="D10">
            <v>1.5</v>
          </cell>
          <cell r="O10">
            <v>151299060.81088656</v>
          </cell>
        </row>
        <row r="12">
          <cell r="P12">
            <v>70068493.959204718</v>
          </cell>
        </row>
        <row r="13">
          <cell r="C13">
            <v>15</v>
          </cell>
        </row>
        <row r="14">
          <cell r="B14">
            <v>1</v>
          </cell>
          <cell r="O14">
            <v>5331124.1447556447</v>
          </cell>
        </row>
        <row r="15">
          <cell r="B15">
            <v>1</v>
          </cell>
          <cell r="O15">
            <v>5331124.1447556447</v>
          </cell>
        </row>
        <row r="16">
          <cell r="B16">
            <v>1</v>
          </cell>
          <cell r="O16">
            <v>5331124.1447556447</v>
          </cell>
        </row>
        <row r="17">
          <cell r="B17">
            <v>1</v>
          </cell>
          <cell r="O17">
            <v>3064907.4686944406</v>
          </cell>
        </row>
        <row r="18">
          <cell r="B18">
            <v>1</v>
          </cell>
          <cell r="O18">
            <v>5363588.070215269</v>
          </cell>
        </row>
        <row r="19">
          <cell r="B19">
            <v>1</v>
          </cell>
          <cell r="O19">
            <v>5363588.070215269</v>
          </cell>
        </row>
        <row r="20">
          <cell r="B20">
            <v>1</v>
          </cell>
          <cell r="O20">
            <v>5363588.070215269</v>
          </cell>
        </row>
        <row r="21">
          <cell r="B21">
            <v>1</v>
          </cell>
          <cell r="O21">
            <v>5363588.070215269</v>
          </cell>
        </row>
        <row r="22">
          <cell r="B22">
            <v>1</v>
          </cell>
          <cell r="O22">
            <v>2298680.6015208303</v>
          </cell>
        </row>
        <row r="23">
          <cell r="B23">
            <v>1</v>
          </cell>
          <cell r="O23">
            <v>5363588.070215269</v>
          </cell>
        </row>
        <row r="24">
          <cell r="B24">
            <v>1</v>
          </cell>
          <cell r="O24">
            <v>5363588.070215269</v>
          </cell>
        </row>
        <row r="25">
          <cell r="B25">
            <v>1</v>
          </cell>
          <cell r="O25">
            <v>3064907.4686944406</v>
          </cell>
        </row>
        <row r="26">
          <cell r="B26">
            <v>1</v>
          </cell>
          <cell r="O26">
            <v>4837907.1567485379</v>
          </cell>
        </row>
        <row r="27">
          <cell r="B27">
            <v>1</v>
          </cell>
          <cell r="O27">
            <v>3263602.3377726413</v>
          </cell>
        </row>
        <row r="28">
          <cell r="B28">
            <v>1</v>
          </cell>
          <cell r="O28">
            <v>5363588.070215269</v>
          </cell>
        </row>
        <row r="29">
          <cell r="B29">
            <v>0</v>
          </cell>
          <cell r="O29">
            <v>0</v>
          </cell>
        </row>
        <row r="30">
          <cell r="B30">
            <v>0</v>
          </cell>
          <cell r="O30">
            <v>0</v>
          </cell>
        </row>
        <row r="31">
          <cell r="B31">
            <v>0</v>
          </cell>
          <cell r="O31">
            <v>0</v>
          </cell>
        </row>
        <row r="32">
          <cell r="B32">
            <v>0</v>
          </cell>
          <cell r="O32">
            <v>0</v>
          </cell>
        </row>
        <row r="33">
          <cell r="I33">
            <v>27038153.212846544</v>
          </cell>
        </row>
        <row r="34">
          <cell r="C34">
            <v>9</v>
          </cell>
          <cell r="P34">
            <v>11678799.40119287</v>
          </cell>
        </row>
        <row r="35">
          <cell r="B35">
            <v>1</v>
          </cell>
          <cell r="O35">
            <v>1724890.4973127213</v>
          </cell>
        </row>
        <row r="36">
          <cell r="B36">
            <v>1</v>
          </cell>
          <cell r="O36">
            <v>1305988.5193939176</v>
          </cell>
        </row>
        <row r="37">
          <cell r="B37">
            <v>1</v>
          </cell>
          <cell r="O37">
            <v>3066471.9952226174</v>
          </cell>
        </row>
        <row r="38">
          <cell r="B38">
            <v>1</v>
          </cell>
          <cell r="O38">
            <v>1533235.9976113087</v>
          </cell>
        </row>
        <row r="39">
          <cell r="B39">
            <v>1</v>
          </cell>
          <cell r="O39">
            <v>1349404.1305507685</v>
          </cell>
        </row>
        <row r="40">
          <cell r="B40">
            <v>4</v>
          </cell>
          <cell r="O40">
            <v>2698808.2611015369</v>
          </cell>
        </row>
        <row r="41">
          <cell r="B41">
            <v>0</v>
          </cell>
          <cell r="O41">
            <v>0</v>
          </cell>
        </row>
        <row r="42">
          <cell r="B42">
            <v>0</v>
          </cell>
          <cell r="O42">
            <v>0</v>
          </cell>
        </row>
        <row r="43">
          <cell r="B43">
            <v>0</v>
          </cell>
          <cell r="O43">
            <v>0</v>
          </cell>
        </row>
        <row r="44">
          <cell r="B44">
            <v>0</v>
          </cell>
          <cell r="O44">
            <v>0</v>
          </cell>
        </row>
        <row r="45">
          <cell r="I45">
            <v>4506635.5748334294</v>
          </cell>
        </row>
        <row r="46">
          <cell r="C46">
            <v>5</v>
          </cell>
          <cell r="P46">
            <v>643020.40307984455</v>
          </cell>
        </row>
        <row r="47">
          <cell r="B47">
            <v>1</v>
          </cell>
          <cell r="O47">
            <v>0</v>
          </cell>
        </row>
        <row r="48">
          <cell r="B48">
            <v>1</v>
          </cell>
          <cell r="O48">
            <v>0</v>
          </cell>
        </row>
        <row r="49">
          <cell r="B49">
            <v>1</v>
          </cell>
          <cell r="O49">
            <v>0</v>
          </cell>
        </row>
        <row r="50">
          <cell r="B50">
            <v>1</v>
          </cell>
          <cell r="O50">
            <v>373139.57696969085</v>
          </cell>
        </row>
        <row r="51">
          <cell r="B51">
            <v>1</v>
          </cell>
          <cell r="O51">
            <v>269880.82611015375</v>
          </cell>
        </row>
        <row r="53">
          <cell r="C53">
            <v>0</v>
          </cell>
          <cell r="P53">
            <v>0</v>
          </cell>
        </row>
        <row r="54">
          <cell r="B54">
            <v>0</v>
          </cell>
          <cell r="O54">
            <v>0</v>
          </cell>
        </row>
        <row r="55">
          <cell r="B55">
            <v>0</v>
          </cell>
          <cell r="O55">
            <v>0</v>
          </cell>
        </row>
        <row r="56">
          <cell r="B56">
            <v>0</v>
          </cell>
          <cell r="O56">
            <v>0</v>
          </cell>
        </row>
        <row r="57">
          <cell r="B57">
            <v>0</v>
          </cell>
          <cell r="O57">
            <v>0</v>
          </cell>
        </row>
        <row r="58">
          <cell r="B58">
            <v>0</v>
          </cell>
          <cell r="O58">
            <v>0</v>
          </cell>
        </row>
        <row r="59">
          <cell r="B59">
            <v>0</v>
          </cell>
          <cell r="O59">
            <v>0</v>
          </cell>
        </row>
        <row r="60">
          <cell r="B60">
            <v>0</v>
          </cell>
          <cell r="O60">
            <v>0</v>
          </cell>
        </row>
        <row r="61">
          <cell r="B61">
            <v>0</v>
          </cell>
          <cell r="O61">
            <v>0</v>
          </cell>
        </row>
        <row r="62">
          <cell r="B62">
            <v>0</v>
          </cell>
          <cell r="O62">
            <v>0</v>
          </cell>
        </row>
        <row r="64">
          <cell r="P64">
            <v>3416735.4536795942</v>
          </cell>
        </row>
        <row r="65">
          <cell r="O65">
            <v>58286.417073243145</v>
          </cell>
        </row>
        <row r="66">
          <cell r="O66">
            <v>238817.05694133203</v>
          </cell>
        </row>
        <row r="67">
          <cell r="O67">
            <v>2127112.1309311124</v>
          </cell>
        </row>
        <row r="68">
          <cell r="O68">
            <v>2903.2083031173524</v>
          </cell>
        </row>
        <row r="69">
          <cell r="O69">
            <v>279149.012830691</v>
          </cell>
        </row>
        <row r="70">
          <cell r="O70">
            <v>595458.39468321076</v>
          </cell>
        </row>
        <row r="71">
          <cell r="O71">
            <v>79278.242945528167</v>
          </cell>
        </row>
        <row r="72">
          <cell r="O72">
            <v>35730.989971359639</v>
          </cell>
        </row>
        <row r="76">
          <cell r="P76">
            <v>3573024.477679369</v>
          </cell>
        </row>
        <row r="77">
          <cell r="O77">
            <v>2290066.1363338409</v>
          </cell>
        </row>
        <row r="78">
          <cell r="O78">
            <v>1282958.3413455281</v>
          </cell>
        </row>
        <row r="79">
          <cell r="O79">
            <v>0</v>
          </cell>
        </row>
        <row r="80">
          <cell r="O80">
            <v>0</v>
          </cell>
        </row>
        <row r="81">
          <cell r="O81">
            <v>0</v>
          </cell>
        </row>
        <row r="82">
          <cell r="O82">
            <v>0</v>
          </cell>
        </row>
        <row r="83">
          <cell r="O83">
            <v>0</v>
          </cell>
        </row>
        <row r="86">
          <cell r="P86">
            <v>0</v>
          </cell>
        </row>
        <row r="87">
          <cell r="O87">
            <v>0</v>
          </cell>
        </row>
        <row r="88">
          <cell r="O88">
            <v>0</v>
          </cell>
        </row>
        <row r="89">
          <cell r="O89">
            <v>0</v>
          </cell>
        </row>
        <row r="92">
          <cell r="P92">
            <v>5000000</v>
          </cell>
        </row>
        <row r="93">
          <cell r="O93">
            <v>3000000</v>
          </cell>
        </row>
        <row r="94">
          <cell r="O94">
            <v>700000</v>
          </cell>
        </row>
        <row r="95">
          <cell r="O95">
            <v>0</v>
          </cell>
        </row>
        <row r="96">
          <cell r="O96">
            <v>500000</v>
          </cell>
        </row>
        <row r="97">
          <cell r="O97">
            <v>800000</v>
          </cell>
        </row>
        <row r="100">
          <cell r="P100">
            <v>56918987.116050161</v>
          </cell>
        </row>
        <row r="101">
          <cell r="O101">
            <v>15433422.80066175</v>
          </cell>
        </row>
        <row r="102">
          <cell r="O102">
            <v>4462659.6850823127</v>
          </cell>
        </row>
        <row r="103">
          <cell r="O103">
            <v>7251774.4875525087</v>
          </cell>
        </row>
        <row r="104">
          <cell r="O104">
            <v>12197280.740076851</v>
          </cell>
        </row>
        <row r="105">
          <cell r="O105">
            <v>5449540.8000000007</v>
          </cell>
        </row>
        <row r="106">
          <cell r="O106">
            <v>4189654.8000000003</v>
          </cell>
        </row>
        <row r="107">
          <cell r="O107">
            <v>2242170.0000000005</v>
          </cell>
        </row>
        <row r="108">
          <cell r="O108">
            <v>560000</v>
          </cell>
        </row>
        <row r="109">
          <cell r="O109">
            <v>716483.80267674767</v>
          </cell>
        </row>
        <row r="110">
          <cell r="O110">
            <v>3600000</v>
          </cell>
        </row>
        <row r="111">
          <cell r="O111">
            <v>126000</v>
          </cell>
        </row>
        <row r="112">
          <cell r="O112">
            <v>200000</v>
          </cell>
        </row>
        <row r="113">
          <cell r="O113">
            <v>490000</v>
          </cell>
        </row>
        <row r="114">
          <cell r="O114">
            <v>0</v>
          </cell>
        </row>
        <row r="115">
          <cell r="O115">
            <v>0</v>
          </cell>
        </row>
        <row r="116">
          <cell r="O116">
            <v>0</v>
          </cell>
        </row>
        <row r="117">
          <cell r="O117">
            <v>0</v>
          </cell>
        </row>
        <row r="118">
          <cell r="O118">
            <v>0</v>
          </cell>
        </row>
        <row r="119">
          <cell r="O119">
            <v>0</v>
          </cell>
        </row>
        <row r="120">
          <cell r="O120">
            <v>0</v>
          </cell>
        </row>
        <row r="121">
          <cell r="O121">
            <v>0</v>
          </cell>
        </row>
        <row r="122">
          <cell r="O122">
            <v>0</v>
          </cell>
        </row>
        <row r="123">
          <cell r="O123">
            <v>0</v>
          </cell>
        </row>
        <row r="124">
          <cell r="O124">
            <v>0</v>
          </cell>
        </row>
        <row r="125">
          <cell r="O125">
            <v>0</v>
          </cell>
        </row>
        <row r="128">
          <cell r="P128">
            <v>0</v>
          </cell>
        </row>
        <row r="129">
          <cell r="O129">
            <v>0</v>
          </cell>
        </row>
        <row r="130">
          <cell r="O130">
            <v>0</v>
          </cell>
        </row>
        <row r="131">
          <cell r="O131">
            <v>0</v>
          </cell>
        </row>
        <row r="132">
          <cell r="O132">
            <v>0</v>
          </cell>
        </row>
        <row r="133">
          <cell r="O133">
            <v>0</v>
          </cell>
        </row>
        <row r="134">
          <cell r="O134">
            <v>0</v>
          </cell>
        </row>
        <row r="135">
          <cell r="O135">
            <v>0</v>
          </cell>
        </row>
        <row r="136">
          <cell r="O136">
            <v>0</v>
          </cell>
        </row>
        <row r="137">
          <cell r="O137">
            <v>0</v>
          </cell>
        </row>
        <row r="138">
          <cell r="O138">
            <v>0</v>
          </cell>
        </row>
        <row r="139">
          <cell r="O139">
            <v>0</v>
          </cell>
        </row>
        <row r="158">
          <cell r="A158" t="str">
            <v>Geólogo</v>
          </cell>
        </row>
        <row r="159">
          <cell r="A159" t="str">
            <v>Estructurador financiero.</v>
          </cell>
        </row>
        <row r="160">
          <cell r="A160" t="str">
            <v>Juridico Administrativo y catastral.</v>
          </cell>
        </row>
        <row r="161">
          <cell r="A161" t="str">
            <v>Asesor Calidad</v>
          </cell>
        </row>
        <row r="162">
          <cell r="A162" t="str">
            <v>Asesor Juridico</v>
          </cell>
        </row>
        <row r="163">
          <cell r="A163" t="str">
            <v>Auditor Interno</v>
          </cell>
        </row>
        <row r="164">
          <cell r="A164" t="str">
            <v>Contador</v>
          </cell>
        </row>
        <row r="165">
          <cell r="A165" t="str">
            <v>Director Líder de Estructuración</v>
          </cell>
        </row>
        <row r="166">
          <cell r="A166" t="str">
            <v>Residente de Interventoria Dotación</v>
          </cell>
        </row>
        <row r="167">
          <cell r="A167" t="str">
            <v>Diseñador Gráfico</v>
          </cell>
        </row>
        <row r="168">
          <cell r="A168" t="str">
            <v>Esp. Ambiental</v>
          </cell>
        </row>
        <row r="169">
          <cell r="A169" t="str">
            <v>Esp. Diseño Geom. Vías</v>
          </cell>
        </row>
        <row r="170">
          <cell r="A170" t="str">
            <v>Esp. Electrico</v>
          </cell>
        </row>
        <row r="171">
          <cell r="A171" t="str">
            <v>Esp. Estructural</v>
          </cell>
        </row>
        <row r="172">
          <cell r="A172" t="str">
            <v>Esp. Geotecnia y Pavimentos</v>
          </cell>
        </row>
        <row r="173">
          <cell r="A173" t="str">
            <v>Esp. Hidráulico</v>
          </cell>
        </row>
        <row r="174">
          <cell r="A174" t="str">
            <v>Ing. Anexos Técnicos</v>
          </cell>
        </row>
        <row r="175">
          <cell r="A175" t="str">
            <v>Ing. Catastral</v>
          </cell>
        </row>
        <row r="176">
          <cell r="A176" t="str">
            <v>Profesional Costos y Presup.</v>
          </cell>
        </row>
        <row r="177">
          <cell r="A177" t="str">
            <v>Ing. De Apoyo</v>
          </cell>
        </row>
        <row r="178">
          <cell r="A178" t="str">
            <v>Ing. Mecánico</v>
          </cell>
        </row>
        <row r="179">
          <cell r="A179" t="str">
            <v>Profesional Calidad</v>
          </cell>
        </row>
        <row r="180">
          <cell r="A180" t="str">
            <v>Esp. En Tránsito</v>
          </cell>
        </row>
        <row r="181">
          <cell r="A181" t="str">
            <v>Profesional de Seguridad Industrial</v>
          </cell>
        </row>
        <row r="182">
          <cell r="A182" t="str">
            <v>Residente de Interventoria Obra</v>
          </cell>
        </row>
        <row r="183">
          <cell r="A183" t="str">
            <v>Esp.Redes</v>
          </cell>
        </row>
        <row r="184">
          <cell r="A184" t="str">
            <v>Residente Obra Civil</v>
          </cell>
        </row>
        <row r="185">
          <cell r="A185" t="str">
            <v>Esp. SIG</v>
          </cell>
        </row>
        <row r="186">
          <cell r="A186" t="str">
            <v>Topógrafo</v>
          </cell>
        </row>
        <row r="187">
          <cell r="A187" t="str">
            <v>Esp. Área Social</v>
          </cell>
        </row>
        <row r="190">
          <cell r="A190" t="str">
            <v>Inspector Técnico en Vías</v>
          </cell>
        </row>
        <row r="191">
          <cell r="A191" t="str">
            <v>Almacenista</v>
          </cell>
        </row>
        <row r="192">
          <cell r="A192" t="str">
            <v xml:space="preserve">Cadenero 1 </v>
          </cell>
        </row>
        <row r="193">
          <cell r="A193" t="str">
            <v>Cadenero 2</v>
          </cell>
        </row>
        <row r="194">
          <cell r="A194" t="str">
            <v>Celador</v>
          </cell>
        </row>
        <row r="195">
          <cell r="A195" t="str">
            <v>Conductor</v>
          </cell>
        </row>
        <row r="196">
          <cell r="A196" t="str">
            <v>Dibujante</v>
          </cell>
        </row>
        <row r="197">
          <cell r="A197" t="str">
            <v>Inspector</v>
          </cell>
        </row>
        <row r="198">
          <cell r="A198" t="str">
            <v>Operario Conteos</v>
          </cell>
        </row>
        <row r="199">
          <cell r="A199" t="str">
            <v>Mensajero</v>
          </cell>
        </row>
        <row r="200">
          <cell r="A200" t="str">
            <v>Obrero</v>
          </cell>
        </row>
        <row r="201">
          <cell r="A201" t="str">
            <v>Secretaria</v>
          </cell>
        </row>
        <row r="202">
          <cell r="A202" t="str">
            <v>Topógrafo</v>
          </cell>
        </row>
        <row r="222">
          <cell r="A222" t="str">
            <v>&lt;2000cc Gasolina+Conductor</v>
          </cell>
        </row>
        <row r="223">
          <cell r="A223" t="str">
            <v>&gt;2000cc Gasolina+Conductor</v>
          </cell>
        </row>
        <row r="224">
          <cell r="A224" t="str">
            <v>Distanciómetro</v>
          </cell>
        </row>
        <row r="225">
          <cell r="A225" t="str">
            <v>Equipos Especiales</v>
          </cell>
        </row>
        <row r="226">
          <cell r="A226" t="str">
            <v>Estación</v>
          </cell>
        </row>
        <row r="227">
          <cell r="A227" t="str">
            <v>Mas de 3 Ton Gasolina+Conductor+Manto.</v>
          </cell>
        </row>
        <row r="228">
          <cell r="A228" t="str">
            <v>Derechos de Autor</v>
          </cell>
        </row>
        <row r="229">
          <cell r="A229" t="str">
            <v>Tramite de Licencia - Costos de licencia</v>
          </cell>
        </row>
        <row r="230">
          <cell r="A230" t="str">
            <v>Motonave 55&lt;HP +Equip. Batimetría +Motorista</v>
          </cell>
        </row>
        <row r="231">
          <cell r="A231" t="str">
            <v>Fiducia Mercantil</v>
          </cell>
        </row>
        <row r="232">
          <cell r="A232" t="str">
            <v>Tránsito, nivel</v>
          </cell>
        </row>
        <row r="235">
          <cell r="A235" t="str">
            <v>Apique en material granular, por ml de 0 m a 1,0 m  de 70x70</v>
          </cell>
        </row>
        <row r="236">
          <cell r="A236" t="str">
            <v>Contenido de asfalto</v>
          </cell>
        </row>
        <row r="237">
          <cell r="A237" t="str">
            <v>Rotura X compresión de cilindros (Por norma una muestra(8 cil.) cada 40,0 m³ o una por día si es menor cantidad)</v>
          </cell>
        </row>
        <row r="238">
          <cell r="A238" t="str">
            <v>Diseño de una mezcla de hormigón para una resistencia dada</v>
          </cell>
        </row>
        <row r="239">
          <cell r="A239" t="str">
            <v>Rotura por compresión en ladrillos y adoquines</v>
          </cell>
        </row>
        <row r="240">
          <cell r="A240" t="str">
            <v>Módulo de rotura en vigas, con carga en los tercios</v>
          </cell>
        </row>
        <row r="241">
          <cell r="A241" t="str">
            <v>Ensayo de compactación Proctor (Estandard y Modificado)</v>
          </cell>
        </row>
        <row r="242">
          <cell r="A242" t="str">
            <v>Peso Unitario  en el terreno por el método de cono y arena</v>
          </cell>
        </row>
        <row r="243">
          <cell r="A243" t="str">
            <v>Granulometría de suelos, por tamizado, con lavado</v>
          </cell>
        </row>
        <row r="244">
          <cell r="A244" t="str">
            <v>Límites de Atterberg, líquido y plástico</v>
          </cell>
        </row>
        <row r="245">
          <cell r="A245" t="str">
            <v>Ensayo con esclerómetro, por elemento</v>
          </cell>
        </row>
        <row r="246">
          <cell r="A246" t="str">
            <v>Ensayo de consolidación lenta con descarga</v>
          </cell>
        </row>
        <row r="247">
          <cell r="A247" t="str">
            <v>Perforación con equipo mecánico percusión y lavado. Suelos blandos ($/metro lineal)   de 0 m a 10 m</v>
          </cell>
        </row>
        <row r="248">
          <cell r="A248" t="str">
            <v>Indice de caras fracturadas</v>
          </cell>
        </row>
        <row r="249">
          <cell r="A249" t="str">
            <v>Indice de aplanamiento y alargamiento</v>
          </cell>
        </row>
        <row r="250">
          <cell r="A250" t="str">
            <v>Resistencia al desgaste de los agregados en la Máquina de los Ángeles (sin trituración de agregados) Reportando relación Humedo seco</v>
          </cell>
        </row>
        <row r="251">
          <cell r="A251" t="str">
            <v>Ensayo de corte directo en material cohesivo, consolidado, no drenado (tres puntos)</v>
          </cell>
        </row>
        <row r="253">
          <cell r="A253" t="str">
            <v>Análisis F-Q Total A. Tratada</v>
          </cell>
        </row>
        <row r="254">
          <cell r="A254" t="str">
            <v>Análisis F-Q Total A. Crudas</v>
          </cell>
        </row>
        <row r="255">
          <cell r="A255" t="str">
            <v>Coliformes Totales</v>
          </cell>
        </row>
        <row r="256">
          <cell r="A256" t="str">
            <v>Compresión inconfinada</v>
          </cell>
        </row>
        <row r="257">
          <cell r="A257" t="str">
            <v>Penetración con cono dinámico</v>
          </cell>
        </row>
        <row r="258">
          <cell r="A258" t="str">
            <v>CBR muestra inalterada (con inmersión) Incluye extracción y penetración</v>
          </cell>
        </row>
        <row r="259">
          <cell r="A259" t="str">
            <v xml:space="preserve">CBR sobre material granular ( Método 1 )                                </v>
          </cell>
        </row>
        <row r="274">
          <cell r="A274" t="str">
            <v>Aereo</v>
          </cell>
        </row>
        <row r="275">
          <cell r="A275" t="str">
            <v>Terrestre</v>
          </cell>
        </row>
        <row r="276">
          <cell r="A276" t="str">
            <v>Fluvial</v>
          </cell>
        </row>
        <row r="277">
          <cell r="A277" t="str">
            <v>Otro</v>
          </cell>
        </row>
        <row r="278">
          <cell r="A278" t="str">
            <v>Hotel</v>
          </cell>
        </row>
        <row r="281">
          <cell r="A281" t="str">
            <v>Aparatos Sanit, (sum. e instal)/Gl/Unidad</v>
          </cell>
        </row>
        <row r="282">
          <cell r="A282" t="str">
            <v>Aseo/m2</v>
          </cell>
        </row>
        <row r="283">
          <cell r="A283" t="str">
            <v>Campamento Obra/m2</v>
          </cell>
        </row>
        <row r="284">
          <cell r="A284" t="str">
            <v>Derechos Agua/Gl</v>
          </cell>
        </row>
        <row r="285">
          <cell r="A285" t="str">
            <v>Derechos Energía/Gl</v>
          </cell>
        </row>
        <row r="286">
          <cell r="A286" t="str">
            <v>Derechos Gas/Gl</v>
          </cell>
        </row>
        <row r="287">
          <cell r="A287" t="str">
            <v>Prov. Agua/ml</v>
          </cell>
        </row>
        <row r="288">
          <cell r="A288" t="str">
            <v>Prov. Energía/ml</v>
          </cell>
        </row>
        <row r="289">
          <cell r="A289" t="str">
            <v>Prov. Teléfono/ml</v>
          </cell>
        </row>
        <row r="290">
          <cell r="A290" t="str">
            <v>Servicios Públiicos/mes</v>
          </cell>
        </row>
        <row r="291">
          <cell r="A291" t="str">
            <v>Señalización/ml</v>
          </cell>
        </row>
        <row r="292">
          <cell r="A292" t="str">
            <v>Señalización/m2</v>
          </cell>
        </row>
        <row r="293">
          <cell r="A293" t="str">
            <v>Cerramiento/m2</v>
          </cell>
        </row>
        <row r="294">
          <cell r="A294" t="str">
            <v>Vallas/m2</v>
          </cell>
        </row>
      </sheetData>
      <sheetData sheetId="4">
        <row r="7">
          <cell r="F7">
            <v>0</v>
          </cell>
        </row>
        <row r="10">
          <cell r="D10">
            <v>118742.64730135346</v>
          </cell>
          <cell r="F10">
            <v>193751.00949810617</v>
          </cell>
        </row>
        <row r="11">
          <cell r="E11">
            <v>474.97058920541383</v>
          </cell>
        </row>
        <row r="12">
          <cell r="E12">
            <v>819.32426637933884</v>
          </cell>
        </row>
        <row r="13">
          <cell r="E13">
            <v>5937.1323650676732</v>
          </cell>
        </row>
        <row r="14">
          <cell r="E14">
            <v>0</v>
          </cell>
        </row>
        <row r="15">
          <cell r="E15">
            <v>0</v>
          </cell>
        </row>
        <row r="16">
          <cell r="E16">
            <v>2374.8529460270693</v>
          </cell>
        </row>
        <row r="17">
          <cell r="E17">
            <v>0</v>
          </cell>
        </row>
        <row r="18">
          <cell r="E18">
            <v>0</v>
          </cell>
        </row>
        <row r="19">
          <cell r="E19">
            <v>36000</v>
          </cell>
        </row>
        <row r="20">
          <cell r="E20">
            <v>36000</v>
          </cell>
        </row>
        <row r="21">
          <cell r="E21">
            <v>36000</v>
          </cell>
        </row>
        <row r="22">
          <cell r="E22">
            <v>107.61052411685158</v>
          </cell>
        </row>
        <row r="23">
          <cell r="E23">
            <v>1058.8875573098196</v>
          </cell>
        </row>
        <row r="24">
          <cell r="E24">
            <v>74978.231249999997</v>
          </cell>
        </row>
        <row r="27">
          <cell r="F27" t="str">
            <v>COSTEO DE CONSULTORÍA</v>
          </cell>
        </row>
        <row r="39">
          <cell r="E39">
            <v>733618.52</v>
          </cell>
        </row>
        <row r="40">
          <cell r="E40">
            <v>1090941.3336206896</v>
          </cell>
        </row>
        <row r="41">
          <cell r="E41">
            <v>25297190.344827592</v>
          </cell>
        </row>
        <row r="42">
          <cell r="E42">
            <v>3162148.7931034481</v>
          </cell>
        </row>
        <row r="43">
          <cell r="E43">
            <v>790537.19827586203</v>
          </cell>
        </row>
        <row r="44">
          <cell r="E44">
            <v>40000</v>
          </cell>
        </row>
        <row r="45">
          <cell r="E45">
            <v>74978.231249999997</v>
          </cell>
        </row>
        <row r="46">
          <cell r="E46">
            <v>151583.926695</v>
          </cell>
        </row>
        <row r="47">
          <cell r="E47">
            <v>166210.44593749999</v>
          </cell>
        </row>
        <row r="48">
          <cell r="E48">
            <v>598357.60537499993</v>
          </cell>
        </row>
        <row r="51">
          <cell r="F51">
            <v>183404630</v>
          </cell>
        </row>
        <row r="52">
          <cell r="F52">
            <v>183404630</v>
          </cell>
        </row>
        <row r="66">
          <cell r="B66" t="str">
            <v>Otros</v>
          </cell>
          <cell r="C66">
            <v>5.0000000000000001E-3</v>
          </cell>
          <cell r="D66">
            <v>50</v>
          </cell>
        </row>
        <row r="67">
          <cell r="B67" t="str">
            <v>Iva/Utilidad</v>
          </cell>
          <cell r="C67">
            <v>0.16</v>
          </cell>
          <cell r="D67">
            <v>1</v>
          </cell>
        </row>
        <row r="68">
          <cell r="B68" t="str">
            <v>Renta/Utilidad</v>
          </cell>
          <cell r="C68">
            <v>0.34</v>
          </cell>
          <cell r="D68">
            <v>1</v>
          </cell>
        </row>
        <row r="69">
          <cell r="B69" t="str">
            <v>Retención/Vr Total Cto Obra</v>
          </cell>
          <cell r="C69">
            <v>0.02</v>
          </cell>
          <cell r="D69">
            <v>1</v>
          </cell>
        </row>
        <row r="70">
          <cell r="B70" t="str">
            <v>Timbre/Vr Total Cto</v>
          </cell>
          <cell r="C70">
            <v>0</v>
          </cell>
          <cell r="D70">
            <v>1</v>
          </cell>
        </row>
        <row r="71">
          <cell r="B71" t="str">
            <v>Imp. Transac Fin (4x1000)</v>
          </cell>
          <cell r="C71">
            <v>4.0000000000000001E-3</v>
          </cell>
          <cell r="D71">
            <v>1</v>
          </cell>
        </row>
        <row r="72">
          <cell r="B72" t="str">
            <v>ICA</v>
          </cell>
          <cell r="C72">
            <v>6.8999999999999999E-3</v>
          </cell>
          <cell r="D72">
            <v>1</v>
          </cell>
        </row>
        <row r="73">
          <cell r="B73" t="str">
            <v>Contribución Ley 1106</v>
          </cell>
          <cell r="C73">
            <v>0.05</v>
          </cell>
          <cell r="D73">
            <v>1</v>
          </cell>
        </row>
        <row r="74">
          <cell r="B74" t="str">
            <v>IVA</v>
          </cell>
          <cell r="C74">
            <v>0.16</v>
          </cell>
          <cell r="D74">
            <v>1</v>
          </cell>
        </row>
        <row r="75">
          <cell r="B75" t="str">
            <v>Retención/Vr Total Cto Consul</v>
          </cell>
          <cell r="C75">
            <v>0.02</v>
          </cell>
          <cell r="D75">
            <v>1</v>
          </cell>
        </row>
        <row r="76">
          <cell r="B76" t="str">
            <v>Estampilla ProUnal</v>
          </cell>
          <cell r="C76">
            <v>0</v>
          </cell>
          <cell r="D76">
            <v>689454</v>
          </cell>
        </row>
        <row r="77">
          <cell r="B77" t="str">
            <v>Estampilla ProUnal-0,5</v>
          </cell>
          <cell r="C77">
            <v>5.0000000000000001E-3</v>
          </cell>
          <cell r="D77">
            <v>689454</v>
          </cell>
          <cell r="E77">
            <v>1378908000</v>
          </cell>
        </row>
        <row r="78">
          <cell r="B78" t="str">
            <v>Estampilla ProUnal-1</v>
          </cell>
          <cell r="C78">
            <v>0.01</v>
          </cell>
          <cell r="D78">
            <v>1378908000</v>
          </cell>
          <cell r="E78">
            <v>4136724000</v>
          </cell>
        </row>
        <row r="79">
          <cell r="B79" t="str">
            <v>Estampilla ProUnal-2</v>
          </cell>
          <cell r="C79">
            <v>0.02</v>
          </cell>
          <cell r="D79">
            <v>4136724000</v>
          </cell>
        </row>
        <row r="80">
          <cell r="B80" t="str">
            <v>Estabilidad de la Obra</v>
          </cell>
          <cell r="C80">
            <v>3.0000000000000001E-3</v>
          </cell>
          <cell r="D80">
            <v>0.5</v>
          </cell>
          <cell r="E80">
            <v>60</v>
          </cell>
        </row>
        <row r="81">
          <cell r="B81" t="str">
            <v>Salarios, Prestaciones</v>
          </cell>
          <cell r="C81">
            <v>5.0000000000000001E-3</v>
          </cell>
          <cell r="D81">
            <v>0.05</v>
          </cell>
          <cell r="E81">
            <v>36</v>
          </cell>
        </row>
        <row r="82">
          <cell r="B82" t="str">
            <v>Buen manejo Anticipo</v>
          </cell>
          <cell r="C82">
            <v>3.0000000000000001E-3</v>
          </cell>
          <cell r="D82">
            <v>0.2</v>
          </cell>
          <cell r="E82">
            <v>8</v>
          </cell>
        </row>
        <row r="83">
          <cell r="B83" t="str">
            <v>Cumplimiento</v>
          </cell>
          <cell r="C83">
            <v>3.0000000000000001E-3</v>
          </cell>
          <cell r="D83">
            <v>0.3</v>
          </cell>
          <cell r="E83">
            <v>8</v>
          </cell>
        </row>
        <row r="84">
          <cell r="B84" t="str">
            <v>Calidad de los Servicios</v>
          </cell>
          <cell r="C84">
            <v>3.0000000000000001E-3</v>
          </cell>
          <cell r="D84">
            <v>0.3</v>
          </cell>
          <cell r="E84">
            <v>36</v>
          </cell>
        </row>
        <row r="85">
          <cell r="B85" t="str">
            <v>Responsabilidad Civil ALTA</v>
          </cell>
          <cell r="C85">
            <v>2.5000000000000001E-2</v>
          </cell>
          <cell r="D85">
            <v>0.3</v>
          </cell>
          <cell r="E85">
            <v>0</v>
          </cell>
        </row>
        <row r="86">
          <cell r="B86" t="str">
            <v>Responsabilidad Civil MEDIA</v>
          </cell>
          <cell r="C86">
            <v>8.5000000000000006E-3</v>
          </cell>
          <cell r="D86">
            <v>0.3</v>
          </cell>
          <cell r="E86">
            <v>0</v>
          </cell>
        </row>
        <row r="87">
          <cell r="B87" t="str">
            <v>Responsabilidad Civil BAJA</v>
          </cell>
          <cell r="C87">
            <v>3.0000000000000001E-3</v>
          </cell>
          <cell r="D87">
            <v>0.3</v>
          </cell>
          <cell r="E87">
            <v>0</v>
          </cell>
        </row>
        <row r="88">
          <cell r="B88" t="str">
            <v>Garantía de Seriedad</v>
          </cell>
          <cell r="C88">
            <v>1E-3</v>
          </cell>
          <cell r="D88">
            <v>0.1</v>
          </cell>
          <cell r="E88">
            <v>3</v>
          </cell>
        </row>
      </sheetData>
      <sheetData sheetId="5">
        <row r="8">
          <cell r="E8">
            <v>1314366.1994866657</v>
          </cell>
        </row>
        <row r="10">
          <cell r="E10">
            <v>109526.13540322385</v>
          </cell>
        </row>
        <row r="11">
          <cell r="E11">
            <v>1095.2613540322386</v>
          </cell>
        </row>
        <row r="12">
          <cell r="E12">
            <v>54765.258311944403</v>
          </cell>
        </row>
        <row r="13">
          <cell r="E13">
            <v>109526.13540322385</v>
          </cell>
        </row>
        <row r="15">
          <cell r="E15">
            <v>111721.12695636658</v>
          </cell>
        </row>
        <row r="16">
          <cell r="E16">
            <v>157723.94393839987</v>
          </cell>
        </row>
        <row r="17">
          <cell r="E17">
            <v>13143.661994866658</v>
          </cell>
        </row>
        <row r="18">
          <cell r="E18">
            <v>17724.228200077687</v>
          </cell>
        </row>
        <row r="19">
          <cell r="E19">
            <v>118292.95795379991</v>
          </cell>
        </row>
        <row r="21">
          <cell r="E21">
            <v>0</v>
          </cell>
        </row>
        <row r="22">
          <cell r="E22">
            <v>0</v>
          </cell>
        </row>
        <row r="45">
          <cell r="D45">
            <v>1.9425388661127008</v>
          </cell>
        </row>
        <row r="62">
          <cell r="E62">
            <v>183404630.00000003</v>
          </cell>
        </row>
      </sheetData>
      <sheetData sheetId="6"/>
      <sheetData sheetId="7" refreshError="1"/>
      <sheetData sheetId="8">
        <row r="7">
          <cell r="D7">
            <v>0</v>
          </cell>
        </row>
        <row r="29">
          <cell r="B29">
            <v>0.05</v>
          </cell>
        </row>
        <row r="33">
          <cell r="D33">
            <v>151492811.82038468</v>
          </cell>
        </row>
        <row r="37">
          <cell r="D37">
            <v>151492811.82038468</v>
          </cell>
        </row>
      </sheetData>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sheetData sheetId="1"/>
      <sheetData sheetId="2">
        <row r="8">
          <cell r="D8">
            <v>1</v>
          </cell>
        </row>
      </sheetData>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rifaMT"/>
      <sheetName val="INFORMACION DEL FP"/>
      <sheetName val="PERSONAL Y OTROS"/>
      <sheetName val="IMPUESTOS Y VR TOTAL"/>
      <sheetName val="FM"/>
      <sheetName val="COSTEO"/>
      <sheetName val="AIU"/>
      <sheetName val="COSTEO TOTAL OBRA"/>
      <sheetName val="Componente minimo"/>
      <sheetName val="IPC"/>
      <sheetName val="Ensayos Laboratorio"/>
      <sheetName val="proyecc desembol"/>
      <sheetName val="Top_Y_Batimetria"/>
    </sheetNames>
    <sheetDataSet>
      <sheetData sheetId="0"/>
      <sheetData sheetId="1"/>
      <sheetData sheetId="2"/>
      <sheetData sheetId="3">
        <row r="96">
          <cell r="C96" t="str">
            <v>Otro</v>
          </cell>
        </row>
      </sheetData>
      <sheetData sheetId="4"/>
      <sheetData sheetId="5">
        <row r="57">
          <cell r="E57">
            <v>1.9573318155087152</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5"/>
  <sheetViews>
    <sheetView showGridLines="0" tabSelected="1" view="pageBreakPreview" zoomScaleNormal="100" zoomScaleSheetLayoutView="100" workbookViewId="0">
      <selection activeCell="J7" sqref="J7"/>
    </sheetView>
  </sheetViews>
  <sheetFormatPr baseColWidth="10" defaultColWidth="11.42578125" defaultRowHeight="14.25" x14ac:dyDescent="0.2"/>
  <cols>
    <col min="1" max="1" width="3.7109375" style="1" customWidth="1"/>
    <col min="2" max="2" width="60.140625" style="1" bestFit="1" customWidth="1"/>
    <col min="3" max="3" width="14.28515625" style="1" customWidth="1"/>
    <col min="4" max="4" width="17.42578125" style="1" customWidth="1"/>
    <col min="5" max="5" width="17.140625" style="1" customWidth="1"/>
    <col min="6" max="6" width="12.140625" style="1" bestFit="1" customWidth="1"/>
    <col min="7" max="7" width="36.42578125" style="1" customWidth="1"/>
    <col min="8" max="8" width="32" style="1" customWidth="1"/>
    <col min="9" max="16384" width="11.42578125" style="1"/>
  </cols>
  <sheetData>
    <row r="1" spans="2:8" ht="15" thickBot="1" x14ac:dyDescent="0.25"/>
    <row r="2" spans="2:8" ht="15.75" thickBot="1" x14ac:dyDescent="0.3">
      <c r="B2" s="70" t="s">
        <v>0</v>
      </c>
      <c r="C2" s="71"/>
      <c r="D2" s="71"/>
      <c r="E2" s="71"/>
      <c r="F2" s="71"/>
      <c r="G2" s="71"/>
      <c r="H2" s="72"/>
    </row>
    <row r="3" spans="2:8" ht="15.75" thickBot="1" x14ac:dyDescent="0.3">
      <c r="B3" s="70" t="s">
        <v>1</v>
      </c>
      <c r="C3" s="71"/>
      <c r="D3" s="71"/>
      <c r="E3" s="71"/>
      <c r="F3" s="71"/>
      <c r="G3" s="71"/>
      <c r="H3" s="72"/>
    </row>
    <row r="4" spans="2:8" ht="39" customHeight="1" thickBot="1" x14ac:dyDescent="0.25">
      <c r="B4" s="76" t="s">
        <v>33</v>
      </c>
      <c r="C4" s="77"/>
      <c r="D4" s="77"/>
      <c r="E4" s="77"/>
      <c r="F4" s="77"/>
      <c r="G4" s="77"/>
      <c r="H4" s="78"/>
    </row>
    <row r="5" spans="2:8" ht="15.75" thickBot="1" x14ac:dyDescent="0.3">
      <c r="B5" s="2" t="s">
        <v>28</v>
      </c>
      <c r="C5" s="32"/>
      <c r="H5" s="3"/>
    </row>
    <row r="6" spans="2:8" ht="15.75" thickBot="1" x14ac:dyDescent="0.3">
      <c r="B6" s="73" t="s">
        <v>5</v>
      </c>
      <c r="C6" s="74"/>
      <c r="D6" s="74"/>
      <c r="E6" s="74"/>
      <c r="F6" s="74"/>
      <c r="G6" s="74"/>
      <c r="H6" s="75"/>
    </row>
    <row r="7" spans="2:8" ht="60.75" customHeight="1" thickBot="1" x14ac:dyDescent="0.25">
      <c r="B7" s="4" t="s">
        <v>2</v>
      </c>
      <c r="C7" s="5" t="s">
        <v>3</v>
      </c>
      <c r="D7" s="6" t="s">
        <v>7</v>
      </c>
      <c r="E7" s="6" t="s">
        <v>9</v>
      </c>
      <c r="F7" s="6" t="s">
        <v>8</v>
      </c>
      <c r="G7" s="6" t="s">
        <v>10</v>
      </c>
      <c r="H7" s="7" t="s">
        <v>11</v>
      </c>
    </row>
    <row r="8" spans="2:8" x14ac:dyDescent="0.2">
      <c r="B8" s="33" t="s">
        <v>32</v>
      </c>
      <c r="C8" s="8"/>
      <c r="D8" s="9"/>
      <c r="E8" s="10"/>
      <c r="F8" s="9"/>
      <c r="G8" s="11">
        <v>0</v>
      </c>
      <c r="H8" s="12">
        <f>+D8*E8*F8*G8</f>
        <v>0</v>
      </c>
    </row>
    <row r="9" spans="2:8" x14ac:dyDescent="0.2">
      <c r="B9" s="34"/>
      <c r="C9" s="13"/>
      <c r="D9" s="14"/>
      <c r="E9" s="15"/>
      <c r="F9" s="14"/>
      <c r="G9" s="16">
        <v>0</v>
      </c>
      <c r="H9" s="12">
        <f>+D9*E9*F9*G9</f>
        <v>0</v>
      </c>
    </row>
    <row r="10" spans="2:8" x14ac:dyDescent="0.2">
      <c r="B10" s="34"/>
      <c r="C10" s="13"/>
      <c r="D10" s="36"/>
      <c r="E10" s="35"/>
      <c r="F10" s="36"/>
      <c r="G10" s="16">
        <v>0</v>
      </c>
      <c r="H10" s="12">
        <f t="shared" ref="H10:H12" si="0">+D10*E10*F10*G10</f>
        <v>0</v>
      </c>
    </row>
    <row r="11" spans="2:8" x14ac:dyDescent="0.2">
      <c r="B11" s="34"/>
      <c r="C11" s="13"/>
      <c r="D11" s="36"/>
      <c r="E11" s="35"/>
      <c r="F11" s="36"/>
      <c r="G11" s="16">
        <v>0</v>
      </c>
      <c r="H11" s="12">
        <f t="shared" si="0"/>
        <v>0</v>
      </c>
    </row>
    <row r="12" spans="2:8" x14ac:dyDescent="0.2">
      <c r="B12" s="34"/>
      <c r="C12" s="13"/>
      <c r="D12" s="36"/>
      <c r="E12" s="35"/>
      <c r="F12" s="36"/>
      <c r="G12" s="16">
        <v>0</v>
      </c>
      <c r="H12" s="12">
        <f t="shared" si="0"/>
        <v>0</v>
      </c>
    </row>
    <row r="13" spans="2:8" ht="15" thickBot="1" x14ac:dyDescent="0.25">
      <c r="B13" s="34"/>
      <c r="C13" s="13"/>
      <c r="D13" s="36"/>
      <c r="E13" s="35"/>
      <c r="F13" s="36"/>
      <c r="G13" s="37">
        <v>0</v>
      </c>
      <c r="H13" s="12">
        <f t="shared" ref="H13" si="1">+D13*E13*F13*G13</f>
        <v>0</v>
      </c>
    </row>
    <row r="14" spans="2:8" ht="15.75" thickBot="1" x14ac:dyDescent="0.3">
      <c r="B14" s="17"/>
      <c r="D14" s="67" t="s">
        <v>12</v>
      </c>
      <c r="E14" s="68"/>
      <c r="F14" s="68"/>
      <c r="G14" s="69"/>
      <c r="H14" s="31">
        <f>SUM(H8:H13)</f>
        <v>0</v>
      </c>
    </row>
    <row r="15" spans="2:8" ht="15.75" thickBot="1" x14ac:dyDescent="0.3">
      <c r="B15" s="17"/>
      <c r="D15" s="67" t="s">
        <v>13</v>
      </c>
      <c r="E15" s="68"/>
      <c r="F15" s="68"/>
      <c r="G15" s="69"/>
      <c r="H15" s="38"/>
    </row>
    <row r="16" spans="2:8" ht="15.75" thickBot="1" x14ac:dyDescent="0.3">
      <c r="B16" s="17"/>
      <c r="D16" s="70" t="s">
        <v>14</v>
      </c>
      <c r="E16" s="71"/>
      <c r="F16" s="71"/>
      <c r="G16" s="72"/>
      <c r="H16" s="31">
        <f>+H14*H15</f>
        <v>0</v>
      </c>
    </row>
    <row r="17" spans="2:9" ht="15" thickBot="1" x14ac:dyDescent="0.25">
      <c r="B17" s="17"/>
      <c r="H17" s="3"/>
    </row>
    <row r="18" spans="2:9" ht="15.75" thickBot="1" x14ac:dyDescent="0.3">
      <c r="B18" s="73" t="s">
        <v>6</v>
      </c>
      <c r="C18" s="74"/>
      <c r="D18" s="74"/>
      <c r="E18" s="74"/>
      <c r="F18" s="74"/>
      <c r="G18" s="74"/>
      <c r="H18" s="75"/>
    </row>
    <row r="19" spans="2:9" ht="63" customHeight="1" thickBot="1" x14ac:dyDescent="0.25">
      <c r="B19" s="59" t="s">
        <v>4</v>
      </c>
      <c r="C19" s="60" t="s">
        <v>3</v>
      </c>
      <c r="D19" s="61" t="s">
        <v>15</v>
      </c>
      <c r="E19" s="61" t="s">
        <v>16</v>
      </c>
      <c r="F19" s="61" t="s">
        <v>17</v>
      </c>
      <c r="G19" s="61" t="s">
        <v>18</v>
      </c>
      <c r="H19" s="62" t="s">
        <v>20</v>
      </c>
    </row>
    <row r="20" spans="2:9" ht="15" x14ac:dyDescent="0.2">
      <c r="B20" s="19"/>
      <c r="C20" s="20"/>
      <c r="D20" s="21"/>
      <c r="E20" s="22"/>
      <c r="F20" s="21"/>
      <c r="G20" s="23">
        <v>0</v>
      </c>
      <c r="H20" s="24">
        <f>+D20*E20*F20*G20</f>
        <v>0</v>
      </c>
    </row>
    <row r="21" spans="2:9" ht="15" x14ac:dyDescent="0.2">
      <c r="B21" s="25"/>
      <c r="C21" s="26"/>
      <c r="D21" s="55"/>
      <c r="E21" s="56"/>
      <c r="F21" s="55"/>
      <c r="G21" s="57">
        <v>0</v>
      </c>
      <c r="H21" s="58">
        <f>+D21*E21*F21*G21</f>
        <v>0</v>
      </c>
    </row>
    <row r="22" spans="2:9" ht="15" x14ac:dyDescent="0.2">
      <c r="B22" s="25"/>
      <c r="C22" s="26"/>
      <c r="D22" s="55"/>
      <c r="E22" s="56"/>
      <c r="F22" s="55"/>
      <c r="G22" s="57">
        <v>0</v>
      </c>
      <c r="H22" s="58">
        <f>+D22*E22*F22*G22</f>
        <v>0</v>
      </c>
    </row>
    <row r="23" spans="2:9" ht="15.75" thickBot="1" x14ac:dyDescent="0.25">
      <c r="B23" s="25"/>
      <c r="C23" s="26"/>
      <c r="D23" s="44"/>
      <c r="E23" s="45"/>
      <c r="F23" s="44"/>
      <c r="G23" s="46">
        <v>0</v>
      </c>
      <c r="H23" s="47">
        <f>+D23*E23*F23*G23</f>
        <v>0</v>
      </c>
    </row>
    <row r="24" spans="2:9" ht="15.75" thickBot="1" x14ac:dyDescent="0.3">
      <c r="B24" s="17"/>
      <c r="D24" s="67" t="s">
        <v>19</v>
      </c>
      <c r="E24" s="68"/>
      <c r="F24" s="68"/>
      <c r="G24" s="69"/>
      <c r="H24" s="18">
        <f>SUM(H20:H23)</f>
        <v>0</v>
      </c>
    </row>
    <row r="25" spans="2:9" ht="15" thickBot="1" x14ac:dyDescent="0.25">
      <c r="B25" s="17"/>
      <c r="H25" s="3"/>
    </row>
    <row r="26" spans="2:9" ht="15.75" thickBot="1" x14ac:dyDescent="0.3">
      <c r="B26" s="17"/>
      <c r="D26" s="67" t="s">
        <v>29</v>
      </c>
      <c r="E26" s="68"/>
      <c r="F26" s="68"/>
      <c r="G26" s="69"/>
      <c r="H26" s="27">
        <f>+H24+H16</f>
        <v>0</v>
      </c>
    </row>
    <row r="27" spans="2:9" ht="15.75" thickBot="1" x14ac:dyDescent="0.3">
      <c r="B27" s="17"/>
      <c r="D27" s="67" t="s">
        <v>27</v>
      </c>
      <c r="E27" s="68"/>
      <c r="F27" s="69"/>
      <c r="G27" s="30">
        <v>0.19</v>
      </c>
      <c r="H27" s="27">
        <f>+H26*G27</f>
        <v>0</v>
      </c>
      <c r="I27" s="39"/>
    </row>
    <row r="28" spans="2:9" ht="15.75" thickBot="1" x14ac:dyDescent="0.3">
      <c r="B28" s="28"/>
      <c r="C28" s="29"/>
      <c r="D28" s="67" t="s">
        <v>30</v>
      </c>
      <c r="E28" s="68"/>
      <c r="F28" s="68"/>
      <c r="G28" s="69"/>
      <c r="H28" s="27">
        <f>+H26+H27</f>
        <v>0</v>
      </c>
    </row>
    <row r="29" spans="2:9" ht="15" thickBot="1" x14ac:dyDescent="0.25"/>
    <row r="30" spans="2:9" ht="22.5" customHeight="1" x14ac:dyDescent="0.25">
      <c r="B30" s="41" t="s">
        <v>25</v>
      </c>
      <c r="C30" s="42"/>
      <c r="D30" s="42"/>
      <c r="E30" s="42"/>
      <c r="F30" s="42"/>
      <c r="G30" s="42"/>
      <c r="H30" s="43"/>
    </row>
    <row r="31" spans="2:9" ht="22.5" customHeight="1" thickBot="1" x14ac:dyDescent="0.25">
      <c r="B31" s="63" t="s">
        <v>26</v>
      </c>
      <c r="H31" s="3"/>
    </row>
    <row r="32" spans="2:9" ht="61.5" customHeight="1" thickBot="1" x14ac:dyDescent="0.25">
      <c r="B32" s="64" t="s">
        <v>31</v>
      </c>
      <c r="C32" s="65"/>
      <c r="D32" s="65"/>
      <c r="E32" s="65"/>
      <c r="F32" s="65"/>
      <c r="G32" s="65"/>
      <c r="H32" s="66"/>
    </row>
    <row r="33" spans="2:8" ht="15.75" thickBot="1" x14ac:dyDescent="0.25">
      <c r="B33" s="40"/>
    </row>
    <row r="34" spans="2:8" ht="30" customHeight="1" x14ac:dyDescent="0.2">
      <c r="B34" s="48" t="s">
        <v>21</v>
      </c>
      <c r="C34" s="49"/>
      <c r="D34" s="49"/>
      <c r="E34" s="49" t="s">
        <v>22</v>
      </c>
      <c r="F34" s="42"/>
      <c r="G34" s="49"/>
      <c r="H34" s="50"/>
    </row>
    <row r="35" spans="2:8" ht="40.5" customHeight="1" thickBot="1" x14ac:dyDescent="0.25">
      <c r="B35" s="53" t="s">
        <v>23</v>
      </c>
      <c r="C35" s="51"/>
      <c r="D35" s="51"/>
      <c r="E35" s="54" t="s">
        <v>24</v>
      </c>
      <c r="F35" s="29"/>
      <c r="G35" s="51"/>
      <c r="H35" s="52"/>
    </row>
  </sheetData>
  <mergeCells count="13">
    <mergeCell ref="B32:H32"/>
    <mergeCell ref="D28:G28"/>
    <mergeCell ref="B2:H2"/>
    <mergeCell ref="B3:H3"/>
    <mergeCell ref="B4:H4"/>
    <mergeCell ref="B6:H6"/>
    <mergeCell ref="B18:H18"/>
    <mergeCell ref="D14:G14"/>
    <mergeCell ref="D15:G15"/>
    <mergeCell ref="D16:G16"/>
    <mergeCell ref="D24:G24"/>
    <mergeCell ref="D26:G26"/>
    <mergeCell ref="D27:F27"/>
  </mergeCells>
  <pageMargins left="0.7" right="0.7" top="0.75" bottom="0.75" header="0.3" footer="0.3"/>
  <pageSetup scale="4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c24d51c7-ecaf-48f0-9932-761c0f95892e" xsi:nil="true"/>
    <TaxCatchAll xmlns="65ffc7d2-f2ba-46cb-bc31-53a0e0a083fc" xsi:nil="true"/>
    <lcf76f155ced4ddcb4097134ff3c332f xmlns="c24d51c7-ecaf-48f0-9932-761c0f95892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7361979500313429FFE1880C627A8DD" ma:contentTypeVersion="12" ma:contentTypeDescription="Crear nuevo documento." ma:contentTypeScope="" ma:versionID="11a87f195465fefb00d10e7a68d03f62">
  <xsd:schema xmlns:xsd="http://www.w3.org/2001/XMLSchema" xmlns:xs="http://www.w3.org/2001/XMLSchema" xmlns:p="http://schemas.microsoft.com/office/2006/metadata/properties" xmlns:ns2="c24d51c7-ecaf-48f0-9932-761c0f95892e" xmlns:ns3="65ffc7d2-f2ba-46cb-bc31-53a0e0a083fc" targetNamespace="http://schemas.microsoft.com/office/2006/metadata/properties" ma:root="true" ma:fieldsID="10f65f3605f6c55e747a793613d7ebc3" ns2:_="" ns3:_="">
    <xsd:import namespace="c24d51c7-ecaf-48f0-9932-761c0f95892e"/>
    <xsd:import namespace="65ffc7d2-f2ba-46cb-bc31-53a0e0a083f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4d51c7-ecaf-48f0-9932-761c0f958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f68e02ac-8692-4cfc-b319-bba3578944d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Flow_SignoffStatus" ma:index="19"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ffc7d2-f2ba-46cb-bc31-53a0e0a083fc"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aff5b631-f9f7-4c78-939d-e367d5740ee0}" ma:internalName="TaxCatchAll" ma:showField="CatchAllData" ma:web="65ffc7d2-f2ba-46cb-bc31-53a0e0a083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20B811-237C-47F4-9F71-3C6DC649B5CA}">
  <ds:schemaRefs>
    <ds:schemaRef ds:uri="http://schemas.microsoft.com/office/2006/metadata/properties"/>
    <ds:schemaRef ds:uri="http://schemas.microsoft.com/office/infopath/2007/PartnerControls"/>
    <ds:schemaRef ds:uri="c24d51c7-ecaf-48f0-9932-761c0f95892e"/>
    <ds:schemaRef ds:uri="65ffc7d2-f2ba-46cb-bc31-53a0e0a083fc"/>
  </ds:schemaRefs>
</ds:datastoreItem>
</file>

<file path=customXml/itemProps2.xml><?xml version="1.0" encoding="utf-8"?>
<ds:datastoreItem xmlns:ds="http://schemas.openxmlformats.org/officeDocument/2006/customXml" ds:itemID="{A76C695C-4DCB-47EF-98FA-039F6B0174F4}">
  <ds:schemaRefs>
    <ds:schemaRef ds:uri="http://schemas.microsoft.com/sharepoint/v3/contenttype/forms"/>
  </ds:schemaRefs>
</ds:datastoreItem>
</file>

<file path=customXml/itemProps3.xml><?xml version="1.0" encoding="utf-8"?>
<ds:datastoreItem xmlns:ds="http://schemas.openxmlformats.org/officeDocument/2006/customXml" ds:itemID="{1090FB54-C6BD-4D00-AD67-5865E7A79A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4d51c7-ecaf-48f0-9932-761c0f95892e"/>
    <ds:schemaRef ds:uri="65ffc7d2-f2ba-46cb-bc31-53a0e0a083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 -8.2 DESGLOSE</vt:lpstr>
      <vt:lpstr>'A -8.2 DESGLOSE'!Área_de_impresión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2025-07-28T16:21:08Z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0x01010027361979500313429FFE1880C627A8DD</vt:lpwstr>
  </property>
</Properties>
</file>