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8170957F-F88F-4893-AA46-EA0E70C9DB90}" xr6:coauthVersionLast="47" xr6:coauthVersionMax="47" xr10:uidLastSave="{00000000-0000-0000-0000-000000000000}"/>
  <bookViews>
    <workbookView xWindow="-120" yWindow="-120" windowWidth="29040" windowHeight="15720" xr2:uid="{00000000-000D-0000-FFFF-FFFF00000000}"/>
  </bookViews>
  <sheets>
    <sheet name="A -8.2 DESGLOSE" sheetId="4" r:id="rId1"/>
  </sheets>
  <externalReferences>
    <externalReference r:id="rId2"/>
    <externalReference r:id="rId3"/>
    <externalReference r:id="rId4"/>
    <externalReference r:id="rId5"/>
  </externalReferences>
  <definedNames>
    <definedName name="__123Graph_A" localSheetId="0" hidden="1">'[1]hoyo intermedio'!#REF!</definedName>
    <definedName name="__123Graph_A" hidden="1">'[1]hoyo intermedio'!#REF!</definedName>
    <definedName name="__123Graph_B" localSheetId="0" hidden="1">'[1]hoyo intermedio'!#REF!</definedName>
    <definedName name="__123Graph_B" hidden="1">'[1]hoyo intermedio'!#REF!</definedName>
    <definedName name="_1" localSheetId="0">#REF!</definedName>
    <definedName name="_1">#REF!</definedName>
    <definedName name="_2" localSheetId="0">#REF!</definedName>
    <definedName name="_2">#REF!</definedName>
    <definedName name="_QTY1" localSheetId="0">#REF!</definedName>
    <definedName name="_QTY1">#REF!</definedName>
    <definedName name="_R" localSheetId="0">#REF!</definedName>
    <definedName name="_R">#REF!</definedName>
    <definedName name="A_impresión_IM" localSheetId="0">#REF!</definedName>
    <definedName name="A_impresión_IM">#REF!</definedName>
    <definedName name="AC" localSheetId="0">#REF!</definedName>
    <definedName name="AC">#REF!</definedName>
    <definedName name="ADMIN" localSheetId="0">#REF!</definedName>
    <definedName name="ADMIN">#REF!</definedName>
    <definedName name="AGREGADOS_PÉTREOS" localSheetId="0">#REF!</definedName>
    <definedName name="AGREGADOS_PÉTREOS">#REF!</definedName>
    <definedName name="anscount" hidden="1">4</definedName>
    <definedName name="APIQUES" localSheetId="0">#REF!</definedName>
    <definedName name="APIQUES">#REF!</definedName>
    <definedName name="APIQUES." localSheetId="0">#REF!</definedName>
    <definedName name="APIQUES.">#REF!</definedName>
    <definedName name="arauca" localSheetId="0">#REF!</definedName>
    <definedName name="arauca">#REF!</definedName>
    <definedName name="_xlnm.Print_Area" localSheetId="0">'A -8.2 DESGLOSE'!$A$1:$H$37</definedName>
    <definedName name="AT" localSheetId="0">#REF!</definedName>
    <definedName name="AT">#REF!</definedName>
    <definedName name="ATenerEnCuenta">'[2]IMPUESTOS Y VR TOTAL'!$B$66:$E$88</definedName>
    <definedName name="AYU" localSheetId="0">#REF!</definedName>
    <definedName name="AYU">#REF!</definedName>
    <definedName name="AYU_FBC" localSheetId="0">#REF!</definedName>
    <definedName name="AYU_FBC">#REF!</definedName>
    <definedName name="B4450." localSheetId="0">#REF!</definedName>
    <definedName name="B4450.">#REF!</definedName>
    <definedName name="BARCAZA" localSheetId="0">#REF!</definedName>
    <definedName name="BARCAZA">#REF!</definedName>
    <definedName name="BARGE" localSheetId="0">#REF!</definedName>
    <definedName name="BARGE">#REF!</definedName>
    <definedName name="_xlnm.Database" localSheetId="0">#REF!</definedName>
    <definedName name="_xlnm.Database">#REF!</definedName>
    <definedName name="BOTA" localSheetId="0">#REF!</definedName>
    <definedName name="BOTA">#REF!</definedName>
    <definedName name="BOTA_DEP" localSheetId="0">#REF!</definedName>
    <definedName name="BOTA_DEP">#REF!</definedName>
    <definedName name="BRAGA" localSheetId="0">#REF!</definedName>
    <definedName name="BRAGA">#REF!</definedName>
    <definedName name="BRAGA_DEP" localSheetId="0">#REF!</definedName>
    <definedName name="BRAGA_DEP">#REF!</definedName>
    <definedName name="BUZOS" localSheetId="0">#REF!</definedName>
    <definedName name="BUZOS">#REF!</definedName>
    <definedName name="Calidad">'[2]PERSONAL Y OTROS'!$P$53</definedName>
    <definedName name="Campamento">'[2]PERSONAL Y OTROS'!$P$128</definedName>
    <definedName name="CASCO" localSheetId="0">#REF!</definedName>
    <definedName name="CASCO">#REF!</definedName>
    <definedName name="CASCO_DEP" localSheetId="0">#REF!</definedName>
    <definedName name="CASCO_DEP">#REF!</definedName>
    <definedName name="CAT_A" localSheetId="0">#REF!</definedName>
    <definedName name="CAT_A">#REF!</definedName>
    <definedName name="CAT_B" localSheetId="0">#REF!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 localSheetId="0">#REF!</definedName>
    <definedName name="CENT_MOV">#REF!</definedName>
    <definedName name="CENTRIF" localSheetId="0">#REF!</definedName>
    <definedName name="CENTRIF">#REF!</definedName>
    <definedName name="CHAL" localSheetId="0">#REF!</definedName>
    <definedName name="CHAL">#REF!</definedName>
    <definedName name="CHAL_DEP" localSheetId="0">#REF!</definedName>
    <definedName name="CHAL_DEP">#REF!</definedName>
    <definedName name="CN" localSheetId="0">#REF!</definedName>
    <definedName name="CN">#REF!</definedName>
    <definedName name="CONTROL_LAKE" localSheetId="0">#REF!</definedName>
    <definedName name="CONTROL_LAKE">#REF!</definedName>
    <definedName name="CONV" localSheetId="0">#REF!</definedName>
    <definedName name="CONV">#REF!</definedName>
    <definedName name="CostoDirecto">'[2]PERSONAL Y OTROS'!$O$9</definedName>
    <definedName name="CostoDirectoObra">'[2]COSTEO TOTAL OBRA'!$D$7</definedName>
    <definedName name="CotizacionARP">'[2]INFORMACION DEL FP'!$G$32:$J$36</definedName>
    <definedName name="CPT" localSheetId="0">#REF!</definedName>
    <definedName name="CPT">#REF!</definedName>
    <definedName name="CPT_MOV" localSheetId="0">#REF!</definedName>
    <definedName name="CPT_MOV">#REF!</definedName>
    <definedName name="CxC" localSheetId="0">#REF!</definedName>
    <definedName name="CxC">#REF!</definedName>
    <definedName name="DESECHO" localSheetId="0">#REF!</definedName>
    <definedName name="DESECHO">#REF!</definedName>
    <definedName name="DestinoConsultoria">'[2]IMPUESTOS Y VR TOTAL'!$F$52</definedName>
    <definedName name="DestinoObra">'[2]IMPUESTOS Y VR TOTAL'!$D$10</definedName>
    <definedName name="DISEÑO_MEZCLA_DE_MATERIALES" localSheetId="0">#REF!</definedName>
    <definedName name="DISEÑO_MEZCLA_DE_MATERIALES">#REF!</definedName>
    <definedName name="DISEÑOS" localSheetId="0">#REF!</definedName>
    <definedName name="DISEÑOS">#REF!</definedName>
    <definedName name="DOLAR" localSheetId="0">#REF!</definedName>
    <definedName name="DOLAR">#REF!</definedName>
    <definedName name="dollar" localSheetId="0">#REF!</definedName>
    <definedName name="dollar">#REF!</definedName>
    <definedName name="DRYDOCK_D1015" localSheetId="0">#REF!</definedName>
    <definedName name="DRYDOCK_D1015">#REF!</definedName>
    <definedName name="DuracionMeses">'[2]PERSONAL Y OTROS'!$D$10</definedName>
    <definedName name="DuracionSemanas">'[2]PERSONAL Y OTROS'!$B$10</definedName>
    <definedName name="E" localSheetId="0">#REF!</definedName>
    <definedName name="E">#REF!</definedName>
    <definedName name="E_d" localSheetId="0">#REF!</definedName>
    <definedName name="E_d">#REF!</definedName>
    <definedName name="ELEC" localSheetId="0">#REF!</definedName>
    <definedName name="ELEC">#REF!</definedName>
    <definedName name="ELEC_FBC" localSheetId="0">#REF!</definedName>
    <definedName name="ELEC_FBC">#REF!</definedName>
    <definedName name="Ensayos">'[2]PERSONAL Y OTROS'!$P$100</definedName>
    <definedName name="ENSAYOS_DE_CAMPO" localSheetId="0">#REF!</definedName>
    <definedName name="ENSAYOS_DE_CAMPO">#REF!</definedName>
    <definedName name="Ensayos_de_deformabilidad" localSheetId="0">#REF!</definedName>
    <definedName name="Ensayos_de_deformabilidad">#REF!</definedName>
    <definedName name="ENSAYOS_DE_PÉRDIDAS_DE_CEMENTO_CAMBIO_VOLUMÉTRICO" localSheetId="0">#REF!</definedName>
    <definedName name="ENSAYOS_DE_PÉRDIDAS_DE_CEMENTO_CAMBIO_VOLUMÉTRICO">#REF!</definedName>
    <definedName name="Ensayos_de_permeabilidad" localSheetId="0">#REF!</definedName>
    <definedName name="Ensayos_de_permeabilidad">#REF!</definedName>
    <definedName name="ENSAYOS_DE_RESISTENCIA" localSheetId="0">#REF!</definedName>
    <definedName name="ENSAYOS_DE_RESISTENCIA">#REF!</definedName>
    <definedName name="Ensayos_de_resistencia_esfuerzo_deformación" localSheetId="0">#REF!</definedName>
    <definedName name="Ensayos_de_resistencia_esfuerzo_deformación">#REF!</definedName>
    <definedName name="Ensayos_índice_y_de_clasificación" localSheetId="0">#REF!</definedName>
    <definedName name="Ensayos_índice_y_de_clasificación">#REF!</definedName>
    <definedName name="Ensayosindiceydeclasificacion" localSheetId="0">#REF!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 localSheetId="0">#REF!</definedName>
    <definedName name="FCAT_MOV">#REF!</definedName>
    <definedName name="FLANGE" localSheetId="0">#REF!</definedName>
    <definedName name="FLANGE">#REF!</definedName>
    <definedName name="FR" localSheetId="0">#REF!</definedName>
    <definedName name="FR">#REF!</definedName>
    <definedName name="FRACCAT" localSheetId="0">#REF!</definedName>
    <definedName name="FRACCAT">#REF!</definedName>
    <definedName name="FRACTANK" localSheetId="0">#REF!</definedName>
    <definedName name="FRACTANK">#REF!</definedName>
    <definedName name="FRACTANK_MOV" localSheetId="0">#REF!</definedName>
    <definedName name="FRACTANK_MOV">#REF!</definedName>
    <definedName name="GAB_TAN" localSheetId="0">#REF!</definedName>
    <definedName name="GAB_TAN">#REF!</definedName>
    <definedName name="GAS" localSheetId="0">#REF!</definedName>
    <definedName name="GAS">#REF!</definedName>
    <definedName name="GAS_UNT" localSheetId="0">#REF!</definedName>
    <definedName name="GAS_UNT">#REF!</definedName>
    <definedName name="GASTO_ADM" localSheetId="0">#REF!</definedName>
    <definedName name="GASTO_ADM">#REF!</definedName>
    <definedName name="GastosViajes">'[2]PERSONAL Y OTROS'!$A$274:$A$278</definedName>
    <definedName name="GRUA_30" localSheetId="0">#REF!</definedName>
    <definedName name="GRUA_30">#REF!</definedName>
    <definedName name="GRUA_75" localSheetId="0">#REF!</definedName>
    <definedName name="GRUA_75">#REF!</definedName>
    <definedName name="GUANTE" localSheetId="0">#REF!</definedName>
    <definedName name="GUANTE">#REF!</definedName>
    <definedName name="GUANTE_DEP" localSheetId="0">#REF!</definedName>
    <definedName name="GUANTE_DEP">#REF!</definedName>
    <definedName name="H2S" localSheetId="0">#REF!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 localSheetId="0">#REF!</definedName>
    <definedName name="IMPUESTO">#REF!</definedName>
    <definedName name="ING" localSheetId="0">#REF!</definedName>
    <definedName name="ING">#REF!</definedName>
    <definedName name="ING_FBC" localSheetId="0">#REF!</definedName>
    <definedName name="ING_FBC">#REF!</definedName>
    <definedName name="IT" localSheetId="0">#REF!</definedName>
    <definedName name="IT">#REF!</definedName>
    <definedName name="IVAConsultoria">'[2]IMPUESTOS Y VR TOTAL'!$E$41</definedName>
    <definedName name="IVASobreUtilidad">'[2]IMPUESTOS Y VR TOTAL'!$E$15</definedName>
    <definedName name="LAB" localSheetId="0">#REF!</definedName>
    <definedName name="LAB">#REF!</definedName>
    <definedName name="LAN_AL" localSheetId="0">#REF!</definedName>
    <definedName name="LAN_AL">#REF!</definedName>
    <definedName name="LAN_H" localSheetId="0">#REF!</definedName>
    <definedName name="LAN_H">#REF!</definedName>
    <definedName name="LAVAOJO" localSheetId="0">#REF!</definedName>
    <definedName name="LAVAOJO">#REF!</definedName>
    <definedName name="LAVAOJO_DEP" localSheetId="0">#REF!</definedName>
    <definedName name="LAVAOJO_DEP">#REF!</definedName>
    <definedName name="LENTE" localSheetId="0">#REF!</definedName>
    <definedName name="LENTE">#REF!</definedName>
    <definedName name="LENTE_DEP" localSheetId="0">#REF!</definedName>
    <definedName name="LENTE_DEP">#REF!</definedName>
    <definedName name="Lista_depar" localSheetId="0">#REF!</definedName>
    <definedName name="Lista_depar">#REF!</definedName>
    <definedName name="Lista_Departamentos" localSheetId="0">#REF!</definedName>
    <definedName name="Lista_Departamentos">#REF!</definedName>
    <definedName name="lll" localSheetId="0">#REF!</definedName>
    <definedName name="lll">#REF!</definedName>
    <definedName name="LOWBOY" localSheetId="0">#REF!</definedName>
    <definedName name="LOWBOY">#REF!</definedName>
    <definedName name="LUB" localSheetId="0">#REF!</definedName>
    <definedName name="LUB">#REF!</definedName>
    <definedName name="LUB_UNT" localSheetId="0">#REF!</definedName>
    <definedName name="LUB_UNT">#REF!</definedName>
    <definedName name="MANIF_MOV" localSheetId="0">#REF!</definedName>
    <definedName name="MANIF_MOV">#REF!</definedName>
    <definedName name="MANIFOLD" localSheetId="0">#REF!</definedName>
    <definedName name="MANIFOLD">#REF!</definedName>
    <definedName name="MANT" localSheetId="0">#REF!</definedName>
    <definedName name="MANT">#REF!</definedName>
    <definedName name="MEC" localSheetId="0">#REF!</definedName>
    <definedName name="MEC">#REF!</definedName>
    <definedName name="MEC_FBC" localSheetId="0">#REF!</definedName>
    <definedName name="MEC_FBC">#REF!</definedName>
    <definedName name="MED" localSheetId="0">#REF!</definedName>
    <definedName name="MED">#REF!</definedName>
    <definedName name="MOV_AD" localSheetId="0">#REF!</definedName>
    <definedName name="MOV_AD">#REF!</definedName>
    <definedName name="MOVILIZACIONES_EXPLORACIÓN" localSheetId="0">#REF!</definedName>
    <definedName name="MOVILIZACIONES_EXPLORACIÓN">#REF!</definedName>
    <definedName name="MULT_N2" localSheetId="0">#REF!</definedName>
    <definedName name="MULT_N2">#REF!</definedName>
    <definedName name="NoFacturable">'[2]PERSONAL Y OTROS'!$P$46</definedName>
    <definedName name="Oficina">'[2]PERSONAL Y OTROS'!$P$64</definedName>
    <definedName name="OIDO" localSheetId="0">#REF!</definedName>
    <definedName name="OIDO">#REF!</definedName>
    <definedName name="OIDO_DEP" localSheetId="0">#REF!</definedName>
    <definedName name="OIDO_DEP">#REF!</definedName>
    <definedName name="OPER" localSheetId="0">#REF!</definedName>
    <definedName name="OPER">#REF!</definedName>
    <definedName name="OPER_FBC" localSheetId="0">#REF!</definedName>
    <definedName name="OPER_FBC">#REF!</definedName>
    <definedName name="OrigenConsultoria">'[2]IMPUESTOS Y VR TOTAL'!$F$51</definedName>
    <definedName name="OrigenObra">'[2]IMPUESTOS Y VR TOTAL'!$F$27</definedName>
    <definedName name="PC" localSheetId="0">#REF!</definedName>
    <definedName name="PC">#REF!</definedName>
    <definedName name="PERFORACIONES" localSheetId="0">#REF!</definedName>
    <definedName name="PERFORACIONES">#REF!</definedName>
    <definedName name="Petróleo_y_Gas_Occidente" localSheetId="0">#REF!</definedName>
    <definedName name="Petróleo_y_Gas_Occidente">#REF!</definedName>
    <definedName name="PICKUP" localSheetId="0">#REF!</definedName>
    <definedName name="PICKUP">#REF!</definedName>
    <definedName name="PlazoEnMeses">'[2]PERSONAL Y OTROS'!$D$10</definedName>
    <definedName name="POD_LAKE" localSheetId="0">#REF!</definedName>
    <definedName name="POD_LAKE">#REF!</definedName>
    <definedName name="POD_LAND" localSheetId="0">#REF!</definedName>
    <definedName name="POD_LAND">#REF!</definedName>
    <definedName name="POD_MOV" localSheetId="0">#REF!</definedName>
    <definedName name="POD_MOV">#REF!</definedName>
    <definedName name="PorcentajeUtilidad">'[2]COSTEO TOTAL OBRA'!$B$29</definedName>
    <definedName name="POWER" localSheetId="0">#REF!</definedName>
    <definedName name="POWER">#REF!</definedName>
    <definedName name="PrestacionesSeguridadOtros">[2]FM!$E$8:$E$22</definedName>
    <definedName name="Profesional">'[2]PERSONAL Y OTROS'!$P$12</definedName>
    <definedName name="PT" localSheetId="0">#REF!</definedName>
    <definedName name="PT">#REF!</definedName>
    <definedName name="PUMP_N2" localSheetId="0">#REF!</definedName>
    <definedName name="PUMP_N2">#REF!</definedName>
    <definedName name="PUMP10K_LAKE" localSheetId="0">#REF!</definedName>
    <definedName name="PUMP10K_LAKE">#REF!</definedName>
    <definedName name="PUMP2000_MOV" localSheetId="0">#REF!</definedName>
    <definedName name="PUMP2000_MOV">#REF!</definedName>
    <definedName name="PUMP2K_LAND" localSheetId="0">#REF!</definedName>
    <definedName name="PUMP2K_LAND">#REF!</definedName>
    <definedName name="PUMP2K_MOV" localSheetId="0">#REF!</definedName>
    <definedName name="PUMP2K_MOV">#REF!</definedName>
    <definedName name="PUMP4K_LAKE" localSheetId="0">#REF!</definedName>
    <definedName name="PUMP4K_LAKE">#REF!</definedName>
    <definedName name="PUMP5K_LAKE" localSheetId="0">#REF!</definedName>
    <definedName name="PUMP5K_LAKE">#REF!</definedName>
    <definedName name="PUMP6K_LAKE" localSheetId="0">#REF!</definedName>
    <definedName name="PUMP6K_LAKE">#REF!</definedName>
    <definedName name="PUMP8K_LAKE" localSheetId="0">#REF!</definedName>
    <definedName name="PUMP8K_LAKE">#REF!</definedName>
    <definedName name="QUIM" localSheetId="0">#REF!</definedName>
    <definedName name="QUIM">#REF!</definedName>
    <definedName name="QUIM_FBC" localSheetId="0">#REF!</definedName>
    <definedName name="QUIM_FBC">#REF!</definedName>
    <definedName name="R_d" localSheetId="0">#REF!</definedName>
    <definedName name="R_d">#REF!</definedName>
    <definedName name="RANGOIMPRESION" localSheetId="0">#REF!</definedName>
    <definedName name="RANGOIMPRESION">#REF!</definedName>
    <definedName name="RATIO" localSheetId="0">#REF!</definedName>
    <definedName name="RATIO">#REF!</definedName>
    <definedName name="REM_A" localSheetId="0">#REF!</definedName>
    <definedName name="REM_A">#REF!</definedName>
    <definedName name="REM_B" localSheetId="0">#REF!</definedName>
    <definedName name="REM_B">#REF!</definedName>
    <definedName name="REMOL" localSheetId="0">#REF!</definedName>
    <definedName name="REMOL">#REF!</definedName>
    <definedName name="REMOL_A" localSheetId="0">#REF!</definedName>
    <definedName name="REMOL_A">#REF!</definedName>
    <definedName name="RESP" localSheetId="0">#REF!</definedName>
    <definedName name="RESP">#REF!</definedName>
    <definedName name="ROA" localSheetId="0">#REF!</definedName>
    <definedName name="ROA">#REF!</definedName>
    <definedName name="ROA_d" localSheetId="0">#REF!</definedName>
    <definedName name="ROA_d">#REF!</definedName>
    <definedName name="ROT_CxC" localSheetId="0">#REF!</definedName>
    <definedName name="ROT_CxC">#REF!</definedName>
    <definedName name="ROT_CxC_d" localSheetId="0">#REF!</definedName>
    <definedName name="ROT_CxC_d">#REF!</definedName>
    <definedName name="s" localSheetId="0">#REF!</definedName>
    <definedName name="s">#REF!</definedName>
    <definedName name="S_d" localSheetId="0">#REF!</definedName>
    <definedName name="S_d">#REF!</definedName>
    <definedName name="saco" localSheetId="0">#REF!</definedName>
    <definedName name="saco">#REF!</definedName>
    <definedName name="SALV" localSheetId="0">#REF!</definedName>
    <definedName name="SALV">#REF!</definedName>
    <definedName name="SALV_DEP" localSheetId="0">#REF!</definedName>
    <definedName name="SALV_DEP">#REF!</definedName>
    <definedName name="SANDCH" localSheetId="0">#REF!</definedName>
    <definedName name="SANDCH">#REF!</definedName>
    <definedName name="SANDCH_MOV" localSheetId="0">#REF!</definedName>
    <definedName name="SANDCH_MOV">#REF!</definedName>
    <definedName name="Sd" localSheetId="0">#REF!</definedName>
    <definedName name="Sd">#REF!</definedName>
    <definedName name="SEGURO_D1015" localSheetId="0">#REF!</definedName>
    <definedName name="SEGURO_D1015">#REF!</definedName>
    <definedName name="SUP" localSheetId="0">#REF!</definedName>
    <definedName name="SUP">#REF!</definedName>
    <definedName name="SUP_FBC" localSheetId="0">#REF!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 localSheetId="0">#REF!</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 localSheetId="0">#REF!</definedName>
    <definedName name="TRAILER">#REF!</definedName>
    <definedName name="TRAILER_MOV" localSheetId="0">#REF!</definedName>
    <definedName name="TRAILER_MOV">#REF!</definedName>
    <definedName name="Tramite">'[2]PERSONAL Y OTROS'!$P$86</definedName>
    <definedName name="TREESAVER" localSheetId="0">#REF!</definedName>
    <definedName name="TREESAVER">#REF!</definedName>
    <definedName name="UN" localSheetId="0">#REF!</definedName>
    <definedName name="UN">#REF!</definedName>
    <definedName name="UNITARIO_BS" localSheetId="0">#REF!</definedName>
    <definedName name="UNITARIO_BS">#REF!</definedName>
    <definedName name="UNITARIO_US" localSheetId="0">#REF!</definedName>
    <definedName name="UNITARIO_US">#REF!</definedName>
    <definedName name="UTILIDAD" localSheetId="0">#REF!</definedName>
    <definedName name="UTILIDAD">#REF!</definedName>
    <definedName name="UtilidadObra">'[2]IMPUESTOS Y VR TOTAL'!$F$7</definedName>
    <definedName name="VACUUM" localSheetId="0">#REF!</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localSheetId="0" hidden="1">'[1]hoyo intermedio'!#REF!</definedName>
    <definedName name="xx" hidden="1">'[1]hoyo intermedio'!#REF!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l="1"/>
  <c r="H22" i="4"/>
  <c r="H21" i="4"/>
  <c r="H20" i="4"/>
  <c r="H24" i="4" s="1"/>
  <c r="H9" i="4"/>
  <c r="H8" i="4"/>
  <c r="H10" i="4" l="1"/>
  <c r="H11" i="4"/>
  <c r="H12" i="4"/>
  <c r="H14" i="4" l="1"/>
  <c r="H16" i="4" s="1"/>
  <c r="H26" i="4" s="1"/>
  <c r="H13" i="4"/>
  <c r="H27" i="4" l="1"/>
  <c r="H28" i="4" s="1"/>
</calcChain>
</file>

<file path=xl/sharedStrings.xml><?xml version="1.0" encoding="utf-8"?>
<sst xmlns="http://schemas.openxmlformats.org/spreadsheetml/2006/main" count="35" uniqueCount="34">
  <si>
    <t>ANEXO 8,2</t>
  </si>
  <si>
    <t>DESGLOSE DE LA OFERTA ECONÓMICA</t>
  </si>
  <si>
    <t>PERSONAL ESPECIALISTA, PROFESIONAL O DE APOYO.</t>
  </si>
  <si>
    <t>UNIDAD</t>
  </si>
  <si>
    <t>DESCRIPCIÓN</t>
  </si>
  <si>
    <t>1. COSTOS DIRECTOS DE PERSONAL</t>
  </si>
  <si>
    <t>2. OTROS COSTOS DIRECTOS</t>
  </si>
  <si>
    <t>CANTIDAD DE PERSONAS
(1)</t>
  </si>
  <si>
    <t>TIEMPO EN MESES 
(3)</t>
  </si>
  <si>
    <t>PORCENTAJE DE DEDICACIÓN
(2)</t>
  </si>
  <si>
    <t>SALARIO BASE
(4)</t>
  </si>
  <si>
    <t>VALOR PARCIAL COSTOS DIRECTOS DE PERSONAL
(1)*(2)*(3)*(4) = (5)</t>
  </si>
  <si>
    <t>SUBTOTAL COSTOS DIRECTOS DE PERSONAL =  SUMATORIA DE (5) = (6)</t>
  </si>
  <si>
    <t>FACTOR MULTIPLICADOR - FM = (7)</t>
  </si>
  <si>
    <t>TOTAL COSTOS DIRECTOS DE PERSONAL  = (6) * (7) = (A)</t>
  </si>
  <si>
    <t>CANTIDAD
(8)</t>
  </si>
  <si>
    <t>PORCENTAJE DE USO MENSUAL 
(9)</t>
  </si>
  <si>
    <t>TIEMPO DE USO EN MESES
(10)</t>
  </si>
  <si>
    <t xml:space="preserve">VALOR / MES
(11) </t>
  </si>
  <si>
    <t>TOTAL OTROS COSTOS DIRECTOS  =  SUMATORIA DE (12) = (B)</t>
  </si>
  <si>
    <t>VALOR PARCIAL OTROS COSTOS DIRECTOS
(8)*(9)*(10)*(11) = (12)</t>
  </si>
  <si>
    <t>NOMBRE DEL PROPONENTE:</t>
  </si>
  <si>
    <t>REPRESENTANTE LEGAL (nombre):</t>
  </si>
  <si>
    <t>FECHA:</t>
  </si>
  <si>
    <t>FIRMA</t>
  </si>
  <si>
    <r>
      <rPr>
        <b/>
        <sz val="11"/>
        <color theme="1"/>
        <rFont val="Arial"/>
        <family val="2"/>
      </rPr>
      <t>Nota 1:</t>
    </r>
    <r>
      <rPr>
        <sz val="11"/>
        <color theme="1"/>
        <rFont val="Arial"/>
        <family val="2"/>
      </rPr>
      <t xml:space="preserve"> Se llama “unidad” a la referencia convencional que se usa para medir o cuantificar las cosas.</t>
    </r>
  </si>
  <si>
    <r>
      <rPr>
        <b/>
        <sz val="11"/>
        <color theme="1"/>
        <rFont val="Arial"/>
        <family val="2"/>
      </rPr>
      <t>Nota 2:</t>
    </r>
    <r>
      <rPr>
        <sz val="11"/>
        <color theme="1"/>
        <rFont val="Arial"/>
        <family val="2"/>
      </rPr>
      <t xml:space="preserve"> Se llama “porcentaje de uso mensual” a la referencia que establece el uso porcentual de cada uno de los otros costos directos, según las estimaciones de cada oferente.</t>
    </r>
  </si>
  <si>
    <t>IVA  = 19% * (C) = (D)</t>
  </si>
  <si>
    <t>PLAZO (meses)</t>
  </si>
  <si>
    <t>TOTAL INTERVENTORÍA  =  SUMATORIA DE (A) + (B) = (C)</t>
  </si>
  <si>
    <t>TOTAL INTERVENTORÍA INCLUIDO IVA = COSTO TOTAL = (C) + (D)</t>
  </si>
  <si>
    <t>La incorporación de recursos de la interventoría estará acorde con las necesidades que vaya demandando el inicio de la ejecución del proyecto. Durante la ejecución del contrato, la utilización de los recursos de la interventoría será coherente con el desarrollo del proyecto. En el caso de requerirse durante la ejecución del contrato un especialista diferente a los previstos en estos términos de referencia podrá ser aprobado previa justificación de acuerdo con los procedimientos contractuales correspondientes ante el contratante, el contribuyente y la Entidad Nacional Competente.</t>
  </si>
  <si>
    <t>COLOCAR EL PERSONAL EXIGIDO EN EL ANEXO NO 13 CON LAS RESPECTIVAS DEDICACIONES</t>
  </si>
  <si>
    <t>REALIZAR LA INTERVENTORÍA TÉCNICA, ADMINISTRATIVA, JURÍDICA, DE SEGURIDAD Y SALUD EN EL TRABAJO, AMBIENTAL, SOCIAL, CONTABLE Y FINANCIERA PARA EL PROYECTO: “CONSTRUCCIÓN DE UNIDADES SANITARIAS CON SANEAMIENTO BÁSICO PARA VIVIENDA RURAL DISPERSA EN MATANZA” - BPIN 20240214000207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</si>
</sst>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6" x14ac:knownFonts="1">
    <font>
      <sz val="11"/>
      <color theme="1"/>
      <name val="Calibri"/>
      <family val="2"/>
      <scheme val="minor"/>
    </font>
    <font>
      <sz val="11"/>
      <color theme="1"/>
      <name val="Arial"/>
      <family val="2"/>
    </font>
    <font>
      <b/>
      <sz val="11"/>
      <color theme="1"/>
      <name val="Arial"/>
      <family val="2"/>
    </font>
    <font>
      <sz val="11"/>
      <color rgb="FF000000"/>
      <name val="Calibri"/>
      <family val="2"/>
      <scheme val="minor"/>
    </font>
    <font>
      <sz val="12"/>
      <color theme="1"/>
      <name val="Arial"/>
      <family val="2"/>
    </font>
    <font>
      <b/>
      <sz val="8"/>
      <name val="Arial"/>
      <family val="2"/>
    </font>
  </fonts>
  <fills count="2">
    <fill>
      <patternFill patternType="none"/>
    </fill>
    <fill>
      <patternFill patternType="gray125"/>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79">
    <xf numFmtId="0" fontId="0" fillId="0" borderId="0" xfId="0"/>
    <xf numFmtId="0" fontId="1" fillId="0" borderId="0" xfId="0" applyFont="1"/>
    <xf numFmtId="0" fontId="2" fillId="0" borderId="4" xfId="0" applyFont="1" applyBorder="1"/>
    <xf numFmtId="0" fontId="1" fillId="0" borderId="5"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0" xfId="0" applyFont="1" applyBorder="1" applyAlignment="1">
      <alignment horizontal="center"/>
    </xf>
    <xf numFmtId="2" fontId="1" fillId="0" borderId="10" xfId="0" applyNumberFormat="1" applyFont="1" applyBorder="1"/>
    <xf numFmtId="10" fontId="1" fillId="0" borderId="10" xfId="0" applyNumberFormat="1" applyFont="1" applyBorder="1"/>
    <xf numFmtId="164" fontId="1" fillId="0" borderId="10" xfId="0" applyNumberFormat="1" applyFont="1" applyBorder="1"/>
    <xf numFmtId="164" fontId="1" fillId="0" borderId="11" xfId="0" applyNumberFormat="1" applyFont="1" applyBorder="1"/>
    <xf numFmtId="0" fontId="1" fillId="0" borderId="13" xfId="0" applyFont="1" applyBorder="1" applyAlignment="1">
      <alignment horizontal="center"/>
    </xf>
    <xf numFmtId="2" fontId="1" fillId="0" borderId="13" xfId="0" applyNumberFormat="1" applyFont="1" applyBorder="1"/>
    <xf numFmtId="10" fontId="1" fillId="0" borderId="13" xfId="0" applyNumberFormat="1" applyFont="1" applyBorder="1"/>
    <xf numFmtId="164" fontId="1" fillId="0" borderId="13" xfId="0" applyNumberFormat="1" applyFont="1" applyBorder="1"/>
    <xf numFmtId="0" fontId="1" fillId="0" borderId="14" xfId="0" applyFont="1" applyBorder="1"/>
    <xf numFmtId="164" fontId="2" fillId="0" borderId="8" xfId="0" applyNumberFormat="1" applyFont="1" applyBorder="1"/>
    <xf numFmtId="0" fontId="2" fillId="0" borderId="15" xfId="0" applyFont="1" applyBorder="1" applyAlignment="1">
      <alignment horizontal="left" vertical="center"/>
    </xf>
    <xf numFmtId="0" fontId="1" fillId="0" borderId="16" xfId="0" applyFont="1" applyBorder="1" applyAlignment="1">
      <alignment horizontal="center" vertical="center"/>
    </xf>
    <xf numFmtId="2" fontId="1" fillId="0" borderId="16" xfId="0" applyNumberFormat="1" applyFont="1" applyBorder="1" applyAlignment="1">
      <alignment horizontal="right" vertical="center"/>
    </xf>
    <xf numFmtId="10" fontId="1" fillId="0" borderId="16"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17" xfId="0" applyNumberFormat="1" applyFont="1" applyBorder="1" applyAlignment="1">
      <alignment horizontal="right" vertical="center"/>
    </xf>
    <xf numFmtId="0" fontId="2" fillId="0" borderId="12" xfId="0" applyFont="1" applyBorder="1" applyAlignment="1">
      <alignment horizontal="left" vertical="center"/>
    </xf>
    <xf numFmtId="0" fontId="1" fillId="0" borderId="13" xfId="0" applyFont="1" applyBorder="1" applyAlignment="1">
      <alignment horizontal="center" vertical="center"/>
    </xf>
    <xf numFmtId="164" fontId="2" fillId="0" borderId="18" xfId="0" applyNumberFormat="1" applyFont="1" applyBorder="1"/>
    <xf numFmtId="0" fontId="1" fillId="0" borderId="19" xfId="0" applyFont="1" applyBorder="1"/>
    <xf numFmtId="0" fontId="1" fillId="0" borderId="20" xfId="0" applyFont="1" applyBorder="1"/>
    <xf numFmtId="10" fontId="2" fillId="0" borderId="18" xfId="0" applyNumberFormat="1" applyFont="1" applyBorder="1"/>
    <xf numFmtId="164" fontId="2" fillId="0" borderId="3" xfId="0" applyNumberFormat="1" applyFont="1" applyBorder="1"/>
    <xf numFmtId="2" fontId="2" fillId="0" borderId="4" xfId="0" applyNumberFormat="1" applyFont="1" applyBorder="1"/>
    <xf numFmtId="0" fontId="1" fillId="0" borderId="9" xfId="0" applyFont="1" applyBorder="1"/>
    <xf numFmtId="0" fontId="1" fillId="0" borderId="12" xfId="0" applyFont="1" applyBorder="1"/>
    <xf numFmtId="10" fontId="1" fillId="0" borderId="21" xfId="0" applyNumberFormat="1" applyFont="1" applyBorder="1"/>
    <xf numFmtId="2" fontId="1" fillId="0" borderId="21" xfId="0" applyNumberFormat="1" applyFont="1" applyBorder="1"/>
    <xf numFmtId="164" fontId="1" fillId="0" borderId="21" xfId="0" applyNumberFormat="1" applyFont="1" applyBorder="1"/>
    <xf numFmtId="2" fontId="2" fillId="0" borderId="3" xfId="0" applyNumberFormat="1" applyFont="1" applyBorder="1"/>
    <xf numFmtId="9" fontId="1" fillId="0" borderId="0" xfId="0" applyNumberFormat="1" applyFont="1"/>
    <xf numFmtId="0" fontId="3" fillId="0" borderId="0" xfId="0" applyFont="1" applyAlignment="1">
      <alignment horizontal="justify" vertical="center"/>
    </xf>
    <xf numFmtId="0" fontId="1" fillId="0" borderId="25" xfId="0" applyFont="1" applyBorder="1"/>
    <xf numFmtId="0" fontId="1" fillId="0" borderId="22" xfId="0" applyFont="1" applyBorder="1"/>
    <xf numFmtId="0" fontId="1" fillId="0" borderId="24" xfId="0" applyFont="1" applyBorder="1"/>
    <xf numFmtId="2" fontId="1" fillId="0" borderId="21" xfId="0" applyNumberFormat="1" applyFont="1" applyBorder="1" applyAlignment="1">
      <alignment horizontal="right" vertical="center"/>
    </xf>
    <xf numFmtId="10" fontId="1" fillId="0" borderId="21" xfId="0" applyNumberFormat="1" applyFont="1" applyBorder="1" applyAlignment="1">
      <alignment horizontal="right" vertical="center"/>
    </xf>
    <xf numFmtId="164" fontId="1" fillId="0" borderId="21" xfId="0" applyNumberFormat="1" applyFont="1" applyBorder="1" applyAlignment="1">
      <alignment horizontal="right" vertical="center"/>
    </xf>
    <xf numFmtId="164" fontId="1" fillId="0" borderId="26" xfId="0" applyNumberFormat="1" applyFont="1" applyBorder="1" applyAlignment="1">
      <alignment horizontal="right" vertical="center"/>
    </xf>
    <xf numFmtId="0" fontId="4" fillId="0" borderId="25" xfId="0" applyFont="1" applyBorder="1"/>
    <xf numFmtId="0" fontId="4" fillId="0" borderId="22" xfId="0" applyFont="1" applyBorder="1"/>
    <xf numFmtId="0" fontId="4" fillId="0" borderId="24" xfId="0" applyFont="1" applyBorder="1"/>
    <xf numFmtId="0" fontId="4" fillId="0" borderId="20" xfId="0" applyFont="1" applyBorder="1"/>
    <xf numFmtId="0" fontId="4" fillId="0" borderId="23" xfId="0" applyFont="1" applyBorder="1"/>
    <xf numFmtId="0" fontId="4" fillId="0" borderId="19" xfId="0" applyFont="1" applyBorder="1" applyAlignment="1">
      <alignment vertical="top"/>
    </xf>
    <xf numFmtId="0" fontId="4" fillId="0" borderId="20" xfId="0" applyFont="1" applyBorder="1" applyAlignment="1">
      <alignment vertical="top"/>
    </xf>
    <xf numFmtId="2" fontId="1" fillId="0" borderId="13" xfId="0" applyNumberFormat="1" applyFont="1" applyBorder="1" applyAlignment="1">
      <alignment horizontal="right" vertical="center"/>
    </xf>
    <xf numFmtId="10" fontId="1" fillId="0" borderId="13"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1" fillId="0" borderId="27" xfId="0" applyNumberFormat="1" applyFont="1" applyBorder="1" applyAlignment="1">
      <alignment horizontal="righ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 fillId="0" borderId="14"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8158491.8733308055</v>
          </cell>
          <cell r="P5">
            <v>8417116.0657153931</v>
          </cell>
          <cell r="Q5">
            <v>8731074.4949665777</v>
          </cell>
          <cell r="R5">
            <v>8944112.7126437612</v>
          </cell>
          <cell r="S5">
            <v>9117628.4992690515</v>
          </cell>
          <cell r="T5">
            <v>9451333.7023422979</v>
          </cell>
          <cell r="U5">
            <v>10797572.223570233</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6217514.3546826309</v>
          </cell>
          <cell r="P6">
            <v>6414609.5597260706</v>
          </cell>
          <cell r="Q6">
            <v>6653874.4963038536</v>
          </cell>
          <cell r="R6">
            <v>6816229.0340136671</v>
          </cell>
          <cell r="S6">
            <v>6948463.8772735326</v>
          </cell>
          <cell r="T6">
            <v>7202777.6551817432</v>
          </cell>
          <cell r="U6">
            <v>8228734.1016081767</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5245885.1855356023</v>
          </cell>
          <cell r="P7">
            <v>5412179.7459170809</v>
          </cell>
          <cell r="Q7">
            <v>5614054.050439789</v>
          </cell>
          <cell r="R7">
            <v>5751036.9692705199</v>
          </cell>
          <cell r="S7">
            <v>5862607.0864743683</v>
          </cell>
          <cell r="T7">
            <v>6077178.5058393301</v>
          </cell>
          <cell r="U7">
            <v>6942805.7350325799</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4468125.6862888001</v>
          </cell>
          <cell r="P8">
            <v>4609765.2705441555</v>
          </cell>
          <cell r="Q8">
            <v>4781709.5151354531</v>
          </cell>
          <cell r="R8">
            <v>4898383.2273047576</v>
          </cell>
          <cell r="S8">
            <v>4993411.8619144699</v>
          </cell>
          <cell r="T8">
            <v>5176170.7360605393</v>
          </cell>
          <cell r="U8">
            <v>5913459.3195342673</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4030208.3142788736</v>
          </cell>
          <cell r="P9">
            <v>4157965.9178415141</v>
          </cell>
          <cell r="Q9">
            <v>4313058.0465770029</v>
          </cell>
          <cell r="R9">
            <v>4418296.6629134817</v>
          </cell>
          <cell r="S9">
            <v>4504011.6181740034</v>
          </cell>
          <cell r="T9">
            <v>4668858.4433991713</v>
          </cell>
          <cell r="U9">
            <v>5333885.9712185068</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3594571.7619148293</v>
          </cell>
          <cell r="P10">
            <v>3708519.6867675297</v>
          </cell>
          <cell r="Q10">
            <v>3846847.4710839591</v>
          </cell>
          <cell r="R10">
            <v>3940710.5493784077</v>
          </cell>
          <cell r="S10">
            <v>4017160.3340363493</v>
          </cell>
          <cell r="T10">
            <v>4164188.4022620795</v>
          </cell>
          <cell r="U10">
            <v>4757331.2340918882</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2718737.017894973</v>
          </cell>
          <cell r="P11">
            <v>2804920.9813622436</v>
          </cell>
          <cell r="Q11">
            <v>2909544.5339670558</v>
          </cell>
          <cell r="R11">
            <v>2980537.4205958517</v>
          </cell>
          <cell r="S11">
            <v>3038359.8465554113</v>
          </cell>
          <cell r="T11">
            <v>3149563.8169393395</v>
          </cell>
          <cell r="U11">
            <v>3598184.5374603625</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2563641.2819747902</v>
          </cell>
          <cell r="P12">
            <v>2644908.7106133914</v>
          </cell>
          <cell r="Q12">
            <v>2743563.8055192712</v>
          </cell>
          <cell r="R12">
            <v>2810506.7623739415</v>
          </cell>
          <cell r="S12">
            <v>2865030.5935639963</v>
          </cell>
          <cell r="T12">
            <v>2969890.7132884385</v>
          </cell>
          <cell r="U12">
            <v>3392918.976598531</v>
          </cell>
        </row>
        <row r="13">
          <cell r="Q13">
            <v>0</v>
          </cell>
          <cell r="R13">
            <v>0</v>
          </cell>
          <cell r="S13">
            <v>0</v>
          </cell>
          <cell r="T13">
            <v>0</v>
          </cell>
          <cell r="U13">
            <v>0</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1477971.130533509</v>
          </cell>
          <cell r="P14">
            <v>1524822.8153714212</v>
          </cell>
          <cell r="Q14">
            <v>1581698.7063847752</v>
          </cell>
          <cell r="R14">
            <v>1620292.1548205637</v>
          </cell>
          <cell r="S14">
            <v>1651725.8226240829</v>
          </cell>
          <cell r="T14">
            <v>1712178.9877321243</v>
          </cell>
          <cell r="U14">
            <v>1956060.0505657007</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1436916.376907578</v>
          </cell>
          <cell r="P15">
            <v>1482466.6260555482</v>
          </cell>
          <cell r="Q15">
            <v>1537762.6312074203</v>
          </cell>
          <cell r="R15">
            <v>1575284.0394088812</v>
          </cell>
          <cell r="S15">
            <v>1605844.5497734137</v>
          </cell>
          <cell r="T15">
            <v>1664618.4602951205</v>
          </cell>
          <cell r="U15">
            <v>1901725.0491610973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1277259.0016956253</v>
          </cell>
          <cell r="P16">
            <v>1317748.1120493766</v>
          </cell>
          <cell r="Q16">
            <v>1366900.1166288184</v>
          </cell>
          <cell r="R16">
            <v>1400252.4794745615</v>
          </cell>
          <cell r="S16">
            <v>1427417.3775763682</v>
          </cell>
          <cell r="T16">
            <v>1479660.8535956631</v>
          </cell>
          <cell r="U16">
            <v>1690422.2659209762</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1254450.8052367743</v>
          </cell>
          <cell r="P17">
            <v>1294216.89576278</v>
          </cell>
          <cell r="Q17">
            <v>1342491.1859747318</v>
          </cell>
          <cell r="R17">
            <v>1375247.9709125152</v>
          </cell>
          <cell r="S17">
            <v>1401927.7815482181</v>
          </cell>
          <cell r="T17">
            <v>1453238.3383528828</v>
          </cell>
          <cell r="U17">
            <v>1660236.1540295293</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1087950.9710871661</v>
          </cell>
          <cell r="P18">
            <v>1122439.0168706293</v>
          </cell>
          <cell r="Q18">
            <v>1164305.9921999038</v>
          </cell>
          <cell r="R18">
            <v>1192715.0584095814</v>
          </cell>
          <cell r="S18">
            <v>1215853.7305427275</v>
          </cell>
          <cell r="T18">
            <v>1260353.9770805913</v>
          </cell>
          <cell r="U18">
            <v>1439877.5372219738</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946540.1530422935</v>
          </cell>
          <cell r="P19">
            <v>976545.47589373426</v>
          </cell>
          <cell r="Q19">
            <v>1012970.6221445707</v>
          </cell>
          <cell r="R19">
            <v>1037687.1053248981</v>
          </cell>
          <cell r="S19">
            <v>1057818.2351682012</v>
          </cell>
          <cell r="T19">
            <v>1096534.3825753573</v>
          </cell>
          <cell r="U19">
            <v>1252723.6434950088</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786882.7778303402</v>
          </cell>
          <cell r="P20">
            <v>811826.96188756207</v>
          </cell>
          <cell r="Q20">
            <v>842108.10756596818</v>
          </cell>
          <cell r="R20">
            <v>862655.54539057775</v>
          </cell>
          <cell r="S20">
            <v>879391.06297115504</v>
          </cell>
          <cell r="T20">
            <v>911576.77587589924</v>
          </cell>
          <cell r="U20">
            <v>1041420.8602548866</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786882.7778303402</v>
          </cell>
          <cell r="P21">
            <v>811826.96188756207</v>
          </cell>
          <cell r="Q21">
            <v>842108.10756596818</v>
          </cell>
          <cell r="R21">
            <v>862655.54539057775</v>
          </cell>
          <cell r="S21">
            <v>879391.06297115504</v>
          </cell>
          <cell r="T21">
            <v>911576.77587589924</v>
          </cell>
          <cell r="U21">
            <v>1041420.8602548866</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786882.7778303402</v>
          </cell>
          <cell r="P22">
            <v>811826.96188756207</v>
          </cell>
          <cell r="Q22">
            <v>842108.10756596818</v>
          </cell>
          <cell r="R22">
            <v>862655.54539057775</v>
          </cell>
          <cell r="S22">
            <v>879391.06297115504</v>
          </cell>
          <cell r="T22">
            <v>911576.77587589924</v>
          </cell>
          <cell r="U22">
            <v>1041420.8602548866</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382511.70117208897</v>
          </cell>
          <cell r="P23">
            <v>394637.32209924422</v>
          </cell>
          <cell r="Q23">
            <v>409357.29421354609</v>
          </cell>
          <cell r="R23">
            <v>419345.61219235661</v>
          </cell>
          <cell r="S23">
            <v>427480.91706888838</v>
          </cell>
          <cell r="T23">
            <v>644350</v>
          </cell>
          <cell r="U23">
            <v>737715.78</v>
          </cell>
        </row>
        <row r="24">
          <cell r="L24" t="str">
            <v xml:space="preserve"> </v>
          </cell>
          <cell r="Q24">
            <v>0</v>
          </cell>
          <cell r="R24">
            <v>0</v>
          </cell>
          <cell r="S24">
            <v>0</v>
          </cell>
          <cell r="T24">
            <v>0</v>
          </cell>
          <cell r="U24">
            <v>0</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91232785.835401759</v>
          </cell>
          <cell r="P25">
            <v>94124865.146384001</v>
          </cell>
          <cell r="Q25">
            <v>97635722.616344139</v>
          </cell>
          <cell r="R25">
            <v>100018034.24818294</v>
          </cell>
          <cell r="S25">
            <v>101958384.11259769</v>
          </cell>
          <cell r="T25">
            <v>105690060.97111876</v>
          </cell>
          <cell r="U25">
            <v>120744447.56578396</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4105475.3625930795</v>
          </cell>
          <cell r="P26">
            <v>4235618.9315872807</v>
          </cell>
          <cell r="Q26">
            <v>4393607.5177354869</v>
          </cell>
          <cell r="R26">
            <v>4500811.5411682324</v>
          </cell>
          <cell r="S26">
            <v>4588127.2850668961</v>
          </cell>
          <cell r="T26">
            <v>4756052.7437003441</v>
          </cell>
          <cell r="U26">
            <v>5433500.1404602779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4105475.3625930795</v>
          </cell>
          <cell r="P27">
            <v>4235618.9315872807</v>
          </cell>
          <cell r="Q27">
            <v>4393607.5177354869</v>
          </cell>
          <cell r="R27">
            <v>4500811.5411682324</v>
          </cell>
          <cell r="S27">
            <v>4588127.2850668961</v>
          </cell>
          <cell r="T27">
            <v>4756052.7437003441</v>
          </cell>
          <cell r="U27">
            <v>5433500.1404602779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2736983.5750620533</v>
          </cell>
          <cell r="P28">
            <v>2823745.9543915205</v>
          </cell>
          <cell r="Q28">
            <v>2929071.6784903244</v>
          </cell>
          <cell r="R28">
            <v>3000541.0274454881</v>
          </cell>
          <cell r="S28">
            <v>3058751.5233779307</v>
          </cell>
          <cell r="T28">
            <v>3170701.8291335627</v>
          </cell>
          <cell r="U28">
            <v>3622333.4269735184</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2326436.0388027453</v>
          </cell>
          <cell r="P29">
            <v>2400184.0612327927</v>
          </cell>
          <cell r="Q29">
            <v>2489710.9267167761</v>
          </cell>
          <cell r="R29">
            <v>2550459.8733286653</v>
          </cell>
          <cell r="S29">
            <v>2599938.7948712418</v>
          </cell>
          <cell r="T29">
            <v>2695096.554763529</v>
          </cell>
          <cell r="U29">
            <v>3078983.4129274916</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1368491.7875310266</v>
          </cell>
          <cell r="P30">
            <v>1411872.9771957602</v>
          </cell>
          <cell r="Q30">
            <v>1464535.8392451622</v>
          </cell>
          <cell r="R30">
            <v>1500270.5137227441</v>
          </cell>
          <cell r="S30">
            <v>1529375.7616889654</v>
          </cell>
          <cell r="T30">
            <v>1585350.9145667814</v>
          </cell>
          <cell r="U30">
            <v>1811166.7134867592</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1099925.2742280625</v>
          </cell>
          <cell r="P31">
            <v>1134792.9054210922</v>
          </cell>
          <cell r="Q31">
            <v>1177120.6807932991</v>
          </cell>
          <cell r="R31">
            <v>1205842.4254046555</v>
          </cell>
          <cell r="S31">
            <v>1229235.7684575059</v>
          </cell>
          <cell r="T31">
            <v>1274225.7975830506</v>
          </cell>
          <cell r="U31">
            <v>1455725.245964983</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570204.91147126118</v>
          </cell>
          <cell r="P32">
            <v>588280.40716490021</v>
          </cell>
          <cell r="Q32">
            <v>610223.26635215105</v>
          </cell>
          <cell r="R32">
            <v>625112.7140511435</v>
          </cell>
          <cell r="S32">
            <v>637239.90070373577</v>
          </cell>
          <cell r="T32">
            <v>660562.88106949243</v>
          </cell>
          <cell r="U32">
            <v>754652.79728615005</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456163.92917700892</v>
          </cell>
          <cell r="P33">
            <v>470624.32573192014</v>
          </cell>
          <cell r="Q33">
            <v>488178.61308172083</v>
          </cell>
          <cell r="R33">
            <v>500090.17124091479</v>
          </cell>
          <cell r="S33">
            <v>509791.92056298855</v>
          </cell>
          <cell r="T33">
            <v>528450.30485559395</v>
          </cell>
          <cell r="U33">
            <v>603722.23782892001</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405985.89696753788</v>
          </cell>
          <cell r="P34">
            <v>418855.64990140888</v>
          </cell>
          <cell r="Q34">
            <v>434478.96564273146</v>
          </cell>
          <cell r="R34">
            <v>445080.25240441412</v>
          </cell>
          <cell r="S34">
            <v>453714.80930105981</v>
          </cell>
          <cell r="T34">
            <v>470320.77132147859</v>
          </cell>
          <cell r="U34">
            <v>537312.7916677387</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10263.688406482701</v>
          </cell>
          <cell r="P35">
            <v>10589.047328968203</v>
          </cell>
          <cell r="Q35">
            <v>10984.018794338719</v>
          </cell>
          <cell r="R35">
            <v>11252.028852920583</v>
          </cell>
          <cell r="S35">
            <v>11470.318212667244</v>
          </cell>
          <cell r="T35">
            <v>11890.131859250865</v>
          </cell>
          <cell r="U35">
            <v>13583.750351150702</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t="e">
            <v>#REF!</v>
          </cell>
          <cell r="P36" t="e">
            <v>#REF!</v>
          </cell>
          <cell r="Q36" t="e">
            <v>#REF!</v>
          </cell>
          <cell r="R36" t="e">
            <v>#REF!</v>
          </cell>
          <cell r="S36" t="e">
            <v>#REF!</v>
          </cell>
          <cell r="T36" t="e">
            <v>#REF!</v>
          </cell>
          <cell r="U36">
            <v>12074.444756578399</v>
          </cell>
        </row>
      </sheetData>
      <sheetData sheetId="2">
        <row r="2">
          <cell r="A2" t="str">
            <v>20162300120453</v>
          </cell>
        </row>
        <row r="25">
          <cell r="D25" t="str">
            <v>20%</v>
          </cell>
        </row>
        <row r="27">
          <cell r="D27" t="str">
            <v>20%</v>
          </cell>
        </row>
        <row r="32">
          <cell r="G32">
            <v>1</v>
          </cell>
          <cell r="H32">
            <v>6.0899999999999999E-3</v>
          </cell>
          <cell r="I32">
            <v>5.2199999999999998E-3</v>
          </cell>
          <cell r="J32">
            <v>6.96E-3</v>
          </cell>
          <cell r="L32">
            <v>1</v>
          </cell>
          <cell r="M32">
            <v>5</v>
          </cell>
        </row>
        <row r="33">
          <cell r="G33">
            <v>2</v>
          </cell>
          <cell r="H33">
            <v>1.3485E-2</v>
          </cell>
          <cell r="I33">
            <v>1.044E-2</v>
          </cell>
          <cell r="J33">
            <v>1.653E-2</v>
          </cell>
          <cell r="L33">
            <v>2</v>
          </cell>
          <cell r="M33">
            <v>5</v>
          </cell>
        </row>
        <row r="34">
          <cell r="G34">
            <v>3</v>
          </cell>
          <cell r="H34">
            <v>3.2625000000000001E-2</v>
          </cell>
          <cell r="I34">
            <v>2.436E-2</v>
          </cell>
          <cell r="J34">
            <v>4.0890000000000003E-2</v>
          </cell>
          <cell r="L34">
            <v>3</v>
          </cell>
          <cell r="M34">
            <v>1</v>
          </cell>
        </row>
        <row r="35">
          <cell r="G35">
            <v>4</v>
          </cell>
          <cell r="H35">
            <v>5.2049999999999999E-2</v>
          </cell>
          <cell r="I35">
            <v>4.3499999999999997E-2</v>
          </cell>
          <cell r="J35">
            <v>6.0600000000000001E-2</v>
          </cell>
          <cell r="L35">
            <v>4</v>
          </cell>
          <cell r="M35">
            <v>2</v>
          </cell>
        </row>
        <row r="36">
          <cell r="G36">
            <v>5</v>
          </cell>
          <cell r="H36">
            <v>7.8299999999999995E-2</v>
          </cell>
          <cell r="I36">
            <v>6.9599999999999995E-2</v>
          </cell>
          <cell r="J36">
            <v>8.6999999999999994E-2</v>
          </cell>
          <cell r="L36">
            <v>5</v>
          </cell>
          <cell r="M36">
            <v>1</v>
          </cell>
        </row>
      </sheetData>
      <sheetData sheetId="3">
        <row r="6">
          <cell r="B6" t="str">
            <v>MEJORAMIENTO DE LA VÍA TERCIARIA QUE COMUNICA EL MUNICIPIO DE EL CABUYARO CON EL PUENTE HUMEA EN EL MUNICIPIO DE PUERTO LOPEZ , FASE I.</v>
          </cell>
        </row>
        <row r="8">
          <cell r="D8">
            <v>4</v>
          </cell>
        </row>
        <row r="10">
          <cell r="B10">
            <v>6.4499999999999993</v>
          </cell>
          <cell r="D10">
            <v>1.5</v>
          </cell>
          <cell r="O10">
            <v>151299060.81088656</v>
          </cell>
        </row>
        <row r="12">
          <cell r="P12">
            <v>70068493.959204718</v>
          </cell>
        </row>
        <row r="13">
          <cell r="C13">
            <v>15</v>
          </cell>
        </row>
        <row r="14">
          <cell r="B14">
            <v>1</v>
          </cell>
          <cell r="O14">
            <v>5331124.1447556447</v>
          </cell>
        </row>
        <row r="15">
          <cell r="B15">
            <v>1</v>
          </cell>
          <cell r="O15">
            <v>5331124.1447556447</v>
          </cell>
        </row>
        <row r="16">
          <cell r="B16">
            <v>1</v>
          </cell>
          <cell r="O16">
            <v>5331124.1447556447</v>
          </cell>
        </row>
        <row r="17">
          <cell r="B17">
            <v>1</v>
          </cell>
          <cell r="O17">
            <v>3064907.4686944406</v>
          </cell>
        </row>
        <row r="18">
          <cell r="B18">
            <v>1</v>
          </cell>
          <cell r="O18">
            <v>5363588.070215269</v>
          </cell>
        </row>
        <row r="19">
          <cell r="B19">
            <v>1</v>
          </cell>
          <cell r="O19">
            <v>5363588.070215269</v>
          </cell>
        </row>
        <row r="20">
          <cell r="B20">
            <v>1</v>
          </cell>
          <cell r="O20">
            <v>5363588.070215269</v>
          </cell>
        </row>
        <row r="21">
          <cell r="B21">
            <v>1</v>
          </cell>
          <cell r="O21">
            <v>5363588.070215269</v>
          </cell>
        </row>
        <row r="22">
          <cell r="B22">
            <v>1</v>
          </cell>
          <cell r="O22">
            <v>2298680.6015208303</v>
          </cell>
        </row>
        <row r="23">
          <cell r="B23">
            <v>1</v>
          </cell>
          <cell r="O23">
            <v>5363588.070215269</v>
          </cell>
        </row>
        <row r="24">
          <cell r="B24">
            <v>1</v>
          </cell>
          <cell r="O24">
            <v>5363588.070215269</v>
          </cell>
        </row>
        <row r="25">
          <cell r="B25">
            <v>1</v>
          </cell>
          <cell r="O25">
            <v>3064907.4686944406</v>
          </cell>
        </row>
        <row r="26">
          <cell r="B26">
            <v>1</v>
          </cell>
          <cell r="O26">
            <v>4837907.1567485379</v>
          </cell>
        </row>
        <row r="27">
          <cell r="B27">
            <v>1</v>
          </cell>
          <cell r="O27">
            <v>3263602.3377726413</v>
          </cell>
        </row>
        <row r="28">
          <cell r="B28">
            <v>1</v>
          </cell>
          <cell r="O28">
            <v>5363588.070215269</v>
          </cell>
        </row>
        <row r="29">
          <cell r="B29">
            <v>0</v>
          </cell>
          <cell r="O29">
            <v>0</v>
          </cell>
        </row>
        <row r="30">
          <cell r="B30">
            <v>0</v>
          </cell>
          <cell r="O30">
            <v>0</v>
          </cell>
        </row>
        <row r="31">
          <cell r="B31">
            <v>0</v>
          </cell>
          <cell r="O31">
            <v>0</v>
          </cell>
        </row>
        <row r="32">
          <cell r="B32">
            <v>0</v>
          </cell>
          <cell r="O32">
            <v>0</v>
          </cell>
        </row>
        <row r="33">
          <cell r="I33">
            <v>27038153.212846544</v>
          </cell>
        </row>
        <row r="34">
          <cell r="C34">
            <v>9</v>
          </cell>
          <cell r="P34">
            <v>11678799.40119287</v>
          </cell>
        </row>
        <row r="35">
          <cell r="B35">
            <v>1</v>
          </cell>
          <cell r="O35">
            <v>1724890.4973127213</v>
          </cell>
        </row>
        <row r="36">
          <cell r="B36">
            <v>1</v>
          </cell>
          <cell r="O36">
            <v>1305988.5193939176</v>
          </cell>
        </row>
        <row r="37">
          <cell r="B37">
            <v>1</v>
          </cell>
          <cell r="O37">
            <v>3066471.9952226174</v>
          </cell>
        </row>
        <row r="38">
          <cell r="B38">
            <v>1</v>
          </cell>
          <cell r="O38">
            <v>1533235.9976113087</v>
          </cell>
        </row>
        <row r="39">
          <cell r="B39">
            <v>1</v>
          </cell>
          <cell r="O39">
            <v>1349404.1305507685</v>
          </cell>
        </row>
        <row r="40">
          <cell r="B40">
            <v>4</v>
          </cell>
          <cell r="O40">
            <v>2698808.2611015369</v>
          </cell>
        </row>
        <row r="41">
          <cell r="B41">
            <v>0</v>
          </cell>
          <cell r="O41">
            <v>0</v>
          </cell>
        </row>
        <row r="42">
          <cell r="B42">
            <v>0</v>
          </cell>
          <cell r="O42">
            <v>0</v>
          </cell>
        </row>
        <row r="43">
          <cell r="B43">
            <v>0</v>
          </cell>
          <cell r="O43">
            <v>0</v>
          </cell>
        </row>
        <row r="44">
          <cell r="B44">
            <v>0</v>
          </cell>
          <cell r="O44">
            <v>0</v>
          </cell>
        </row>
        <row r="45">
          <cell r="I45">
            <v>4506635.5748334294</v>
          </cell>
        </row>
        <row r="46">
          <cell r="C46">
            <v>5</v>
          </cell>
          <cell r="P46">
            <v>643020.40307984455</v>
          </cell>
        </row>
        <row r="47">
          <cell r="B47">
            <v>1</v>
          </cell>
          <cell r="O47">
            <v>0</v>
          </cell>
        </row>
        <row r="48">
          <cell r="B48">
            <v>1</v>
          </cell>
          <cell r="O48">
            <v>0</v>
          </cell>
        </row>
        <row r="49">
          <cell r="B49">
            <v>1</v>
          </cell>
          <cell r="O49">
            <v>0</v>
          </cell>
        </row>
        <row r="50">
          <cell r="B50">
            <v>1</v>
          </cell>
          <cell r="O50">
            <v>373139.57696969085</v>
          </cell>
        </row>
        <row r="51">
          <cell r="B51">
            <v>1</v>
          </cell>
          <cell r="O51">
            <v>269880.82611015375</v>
          </cell>
        </row>
        <row r="53">
          <cell r="C53">
            <v>0</v>
          </cell>
          <cell r="P53">
            <v>0</v>
          </cell>
        </row>
        <row r="54">
          <cell r="B54">
            <v>0</v>
          </cell>
          <cell r="O54">
            <v>0</v>
          </cell>
        </row>
        <row r="55">
          <cell r="B55">
            <v>0</v>
          </cell>
          <cell r="O55">
            <v>0</v>
          </cell>
        </row>
        <row r="56">
          <cell r="B56">
            <v>0</v>
          </cell>
          <cell r="O56">
            <v>0</v>
          </cell>
        </row>
        <row r="57">
          <cell r="B57">
            <v>0</v>
          </cell>
          <cell r="O57">
            <v>0</v>
          </cell>
        </row>
        <row r="58">
          <cell r="B58">
            <v>0</v>
          </cell>
          <cell r="O58">
            <v>0</v>
          </cell>
        </row>
        <row r="59">
          <cell r="B59">
            <v>0</v>
          </cell>
          <cell r="O59">
            <v>0</v>
          </cell>
        </row>
        <row r="60">
          <cell r="B60">
            <v>0</v>
          </cell>
          <cell r="O60">
            <v>0</v>
          </cell>
        </row>
        <row r="61">
          <cell r="B61">
            <v>0</v>
          </cell>
          <cell r="O61">
            <v>0</v>
          </cell>
        </row>
        <row r="62">
          <cell r="B62">
            <v>0</v>
          </cell>
          <cell r="O62">
            <v>0</v>
          </cell>
        </row>
        <row r="64">
          <cell r="P64">
            <v>3416735.4536795942</v>
          </cell>
        </row>
        <row r="65">
          <cell r="O65">
            <v>58286.417073243145</v>
          </cell>
        </row>
        <row r="66">
          <cell r="O66">
            <v>238817.05694133203</v>
          </cell>
        </row>
        <row r="67">
          <cell r="O67">
            <v>2127112.1309311124</v>
          </cell>
        </row>
        <row r="68">
          <cell r="O68">
            <v>2903.2083031173524</v>
          </cell>
        </row>
        <row r="69">
          <cell r="O69">
            <v>279149.012830691</v>
          </cell>
        </row>
        <row r="70">
          <cell r="O70">
            <v>595458.39468321076</v>
          </cell>
        </row>
        <row r="71">
          <cell r="O71">
            <v>79278.242945528167</v>
          </cell>
        </row>
        <row r="72">
          <cell r="O72">
            <v>35730.989971359639</v>
          </cell>
        </row>
        <row r="76">
          <cell r="P76">
            <v>3573024.477679369</v>
          </cell>
        </row>
        <row r="77">
          <cell r="O77">
            <v>2290066.1363338409</v>
          </cell>
        </row>
        <row r="78">
          <cell r="O78">
            <v>1282958.3413455281</v>
          </cell>
        </row>
        <row r="79">
          <cell r="O79">
            <v>0</v>
          </cell>
        </row>
        <row r="80">
          <cell r="O80">
            <v>0</v>
          </cell>
        </row>
        <row r="81">
          <cell r="O81">
            <v>0</v>
          </cell>
        </row>
        <row r="82">
          <cell r="O82">
            <v>0</v>
          </cell>
        </row>
        <row r="83">
          <cell r="O83">
            <v>0</v>
          </cell>
        </row>
        <row r="86">
          <cell r="P86">
            <v>0</v>
          </cell>
        </row>
        <row r="87">
          <cell r="O87">
            <v>0</v>
          </cell>
        </row>
        <row r="88">
          <cell r="O88">
            <v>0</v>
          </cell>
        </row>
        <row r="89">
          <cell r="O89">
            <v>0</v>
          </cell>
        </row>
        <row r="92">
          <cell r="P92">
            <v>5000000</v>
          </cell>
        </row>
        <row r="93">
          <cell r="O93">
            <v>3000000</v>
          </cell>
        </row>
        <row r="94">
          <cell r="O94">
            <v>700000</v>
          </cell>
        </row>
        <row r="95">
          <cell r="O95">
            <v>0</v>
          </cell>
        </row>
        <row r="96">
          <cell r="O96">
            <v>500000</v>
          </cell>
        </row>
        <row r="97">
          <cell r="O97">
            <v>800000</v>
          </cell>
        </row>
        <row r="100">
          <cell r="P100">
            <v>56918987.116050161</v>
          </cell>
        </row>
        <row r="101">
          <cell r="O101">
            <v>15433422.80066175</v>
          </cell>
        </row>
        <row r="102">
          <cell r="O102">
            <v>4462659.6850823127</v>
          </cell>
        </row>
        <row r="103">
          <cell r="O103">
            <v>7251774.4875525087</v>
          </cell>
        </row>
        <row r="104">
          <cell r="O104">
            <v>12197280.740076851</v>
          </cell>
        </row>
        <row r="105">
          <cell r="O105">
            <v>5449540.8000000007</v>
          </cell>
        </row>
        <row r="106">
          <cell r="O106">
            <v>4189654.8000000003</v>
          </cell>
        </row>
        <row r="107">
          <cell r="O107">
            <v>2242170.0000000005</v>
          </cell>
        </row>
        <row r="108">
          <cell r="O108">
            <v>560000</v>
          </cell>
        </row>
        <row r="109">
          <cell r="O109">
            <v>716483.80267674767</v>
          </cell>
        </row>
        <row r="110">
          <cell r="O110">
            <v>3600000</v>
          </cell>
        </row>
        <row r="111">
          <cell r="O111">
            <v>126000</v>
          </cell>
        </row>
        <row r="112">
          <cell r="O112">
            <v>200000</v>
          </cell>
        </row>
        <row r="113">
          <cell r="O113">
            <v>490000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8">
          <cell r="P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58">
          <cell r="A158" t="str">
            <v>Geólogo</v>
          </cell>
        </row>
        <row r="159">
          <cell r="A159" t="str">
            <v>Estructurador financiero.</v>
          </cell>
        </row>
        <row r="160">
          <cell r="A160" t="str">
            <v>Juridico Administrativo y catastral.</v>
          </cell>
        </row>
        <row r="161">
          <cell r="A161" t="str">
            <v>Asesor Calidad</v>
          </cell>
        </row>
        <row r="162">
          <cell r="A162" t="str">
            <v>Asesor Juridico</v>
          </cell>
        </row>
        <row r="163">
          <cell r="A163" t="str">
            <v>Auditor Interno</v>
          </cell>
        </row>
        <row r="164">
          <cell r="A164" t="str">
            <v>Contador</v>
          </cell>
        </row>
        <row r="165">
          <cell r="A165" t="str">
            <v>Director Líder de Estructuración</v>
          </cell>
        </row>
        <row r="166">
          <cell r="A166" t="str">
            <v>Residente de Interventoria Dotación</v>
          </cell>
        </row>
        <row r="167">
          <cell r="A167" t="str">
            <v>Diseñador Gráfico</v>
          </cell>
        </row>
        <row r="168">
          <cell r="A168" t="str">
            <v>Esp. Ambiental</v>
          </cell>
        </row>
        <row r="169">
          <cell r="A169" t="str">
            <v>Esp. Diseño Geom. Vías</v>
          </cell>
        </row>
        <row r="170">
          <cell r="A170" t="str">
            <v>Esp. Electrico</v>
          </cell>
        </row>
        <row r="171">
          <cell r="A171" t="str">
            <v>Esp. Estructural</v>
          </cell>
        </row>
        <row r="172">
          <cell r="A172" t="str">
            <v>Esp. Geotecnia y Pavimentos</v>
          </cell>
        </row>
        <row r="173">
          <cell r="A173" t="str">
            <v>Esp. Hidráulico</v>
          </cell>
        </row>
        <row r="174">
          <cell r="A174" t="str">
            <v>Ing. Anexos Técnicos</v>
          </cell>
        </row>
        <row r="175">
          <cell r="A175" t="str">
            <v>Ing. Catastral</v>
          </cell>
        </row>
        <row r="176">
          <cell r="A176" t="str">
            <v>Profesional Costos y Presup.</v>
          </cell>
        </row>
        <row r="177">
          <cell r="A177" t="str">
            <v>Ing. De Apoyo</v>
          </cell>
        </row>
        <row r="178">
          <cell r="A178" t="str">
            <v>Ing. Mecánico</v>
          </cell>
        </row>
        <row r="179">
          <cell r="A179" t="str">
            <v>Profesional Calidad</v>
          </cell>
        </row>
        <row r="180">
          <cell r="A180" t="str">
            <v>Esp. En Tránsito</v>
          </cell>
        </row>
        <row r="181">
          <cell r="A181" t="str">
            <v>Profesional de Seguridad Industrial</v>
          </cell>
        </row>
        <row r="182">
          <cell r="A182" t="str">
            <v>Residente de Interventoria Obra</v>
          </cell>
        </row>
        <row r="183">
          <cell r="A183" t="str">
            <v>Esp.Redes</v>
          </cell>
        </row>
        <row r="184">
          <cell r="A184" t="str">
            <v>Residente Obra Civil</v>
          </cell>
        </row>
        <row r="185">
          <cell r="A185" t="str">
            <v>Esp. SIG</v>
          </cell>
        </row>
        <row r="186">
          <cell r="A186" t="str">
            <v>Topógrafo</v>
          </cell>
        </row>
        <row r="187">
          <cell r="A187" t="str">
            <v>Esp. Área Social</v>
          </cell>
        </row>
        <row r="190">
          <cell r="A190" t="str">
            <v>Inspector Técnico en Vías</v>
          </cell>
        </row>
        <row r="191">
          <cell r="A191" t="str">
            <v>Almacenista</v>
          </cell>
        </row>
        <row r="192">
          <cell r="A192" t="str">
            <v xml:space="preserve">Cadenero 1 </v>
          </cell>
        </row>
        <row r="193">
          <cell r="A193" t="str">
            <v>Cadenero 2</v>
          </cell>
        </row>
        <row r="194">
          <cell r="A194" t="str">
            <v>Celador</v>
          </cell>
        </row>
        <row r="195">
          <cell r="A195" t="str">
            <v>Conductor</v>
          </cell>
        </row>
        <row r="196">
          <cell r="A196" t="str">
            <v>Dibujante</v>
          </cell>
        </row>
        <row r="197">
          <cell r="A197" t="str">
            <v>Inspector</v>
          </cell>
        </row>
        <row r="198">
          <cell r="A198" t="str">
            <v>Operario Conteos</v>
          </cell>
        </row>
        <row r="199">
          <cell r="A199" t="str">
            <v>Mensajero</v>
          </cell>
        </row>
        <row r="200">
          <cell r="A200" t="str">
            <v>Obrero</v>
          </cell>
        </row>
        <row r="201">
          <cell r="A201" t="str">
            <v>Secretaria</v>
          </cell>
        </row>
        <row r="202">
          <cell r="A202" t="str">
            <v>Topógrafo</v>
          </cell>
        </row>
        <row r="222">
          <cell r="A222" t="str">
            <v>&lt;2000cc Gasolina+Conductor</v>
          </cell>
        </row>
        <row r="223">
          <cell r="A223" t="str">
            <v>&gt;2000cc Gasolina+Conductor</v>
          </cell>
        </row>
        <row r="224">
          <cell r="A224" t="str">
            <v>Distanciómetro</v>
          </cell>
        </row>
        <row r="225">
          <cell r="A225" t="str">
            <v>Equipos Especiales</v>
          </cell>
        </row>
        <row r="226">
          <cell r="A226" t="str">
            <v>Estación</v>
          </cell>
        </row>
        <row r="227">
          <cell r="A227" t="str">
            <v>Mas de 3 Ton Gasolina+Conductor+Manto.</v>
          </cell>
        </row>
        <row r="228">
          <cell r="A228" t="str">
            <v>Derechos de Autor</v>
          </cell>
        </row>
        <row r="229">
          <cell r="A229" t="str">
            <v>Tramite de Licencia - Costos de licencia</v>
          </cell>
        </row>
        <row r="230">
          <cell r="A230" t="str">
            <v>Motonave 55&lt;HP +Equip. Batimetría +Motorista</v>
          </cell>
        </row>
        <row r="231">
          <cell r="A231" t="str">
            <v>Fiducia Mercantil</v>
          </cell>
        </row>
        <row r="232">
          <cell r="A232" t="str">
            <v>Tránsito, nivel</v>
          </cell>
        </row>
        <row r="235">
          <cell r="A235" t="str">
            <v>Apique en material granular, por ml de 0 m a 1,0 m  de 70x70</v>
          </cell>
        </row>
        <row r="236">
          <cell r="A236" t="str">
            <v>Contenido de asfalto</v>
          </cell>
        </row>
        <row r="237">
          <cell r="A237" t="str">
            <v>Rotura X compresión de cilindros (Por norma una muestra(8 cil.) cada 40,0 m³ o una por día si es menor cantidad)</v>
          </cell>
        </row>
        <row r="238">
          <cell r="A238" t="str">
            <v>Diseño de una mezcla de hormigón para una resistencia dada</v>
          </cell>
        </row>
        <row r="239">
          <cell r="A239" t="str">
            <v>Rotura por compresión en ladrillos y adoquines</v>
          </cell>
        </row>
        <row r="240">
          <cell r="A240" t="str">
            <v>Módulo de rotura en vigas, con carga en los tercios</v>
          </cell>
        </row>
        <row r="241">
          <cell r="A241" t="str">
            <v>Ensayo de compactación Proctor (Estandard y Modificado)</v>
          </cell>
        </row>
        <row r="242">
          <cell r="A242" t="str">
            <v>Peso Unitario  en el terreno por el método de cono y arena</v>
          </cell>
        </row>
        <row r="243">
          <cell r="A243" t="str">
            <v>Granulometría de suelos, por tamizado, con lavado</v>
          </cell>
        </row>
        <row r="244">
          <cell r="A244" t="str">
            <v>Límites de Atterberg, líquido y plástico</v>
          </cell>
        </row>
        <row r="245">
          <cell r="A245" t="str">
            <v>Ensayo con esclerómetro, por elemento</v>
          </cell>
        </row>
        <row r="246">
          <cell r="A246" t="str">
            <v>Ensayo de consolidación lenta con descarga</v>
          </cell>
        </row>
        <row r="247">
          <cell r="A247" t="str">
            <v>Perforación con equipo mecánico percusión y lavado. Suelos blandos ($/metro lineal)   de 0 m a 10 m</v>
          </cell>
        </row>
        <row r="248">
          <cell r="A248" t="str">
            <v>Indice de caras fracturadas</v>
          </cell>
        </row>
        <row r="249">
          <cell r="A249" t="str">
            <v>Indice de aplanamiento y alargamiento</v>
          </cell>
        </row>
        <row r="250">
          <cell r="A250" t="str">
            <v>Resistencia al desgaste de los agregados en la Máquina de los Ángeles (sin trituración de agregados) Reportando relación Humedo seco</v>
          </cell>
        </row>
        <row r="251">
          <cell r="A251" t="str">
            <v>Ensayo de corte directo en material cohesivo, consolidado, no drenado (tres puntos)</v>
          </cell>
        </row>
        <row r="253">
          <cell r="A253" t="str">
            <v>Análisis F-Q Total A. Tratada</v>
          </cell>
        </row>
        <row r="254">
          <cell r="A254" t="str">
            <v>Análisis F-Q Total A. Crudas</v>
          </cell>
        </row>
        <row r="255">
          <cell r="A255" t="str">
            <v>Coliformes Totales</v>
          </cell>
        </row>
        <row r="256">
          <cell r="A256" t="str">
            <v>Compresión inconfinada</v>
          </cell>
        </row>
        <row r="257">
          <cell r="A257" t="str">
            <v>Penetración con cono dinámico</v>
          </cell>
        </row>
        <row r="258">
          <cell r="A258" t="str">
            <v>CBR muestra inalterada (con inmersión) Incluye extracción y penetración</v>
          </cell>
        </row>
        <row r="259">
          <cell r="A259" t="str">
            <v xml:space="preserve">CBR sobre material granular ( Método 1 )                                </v>
          </cell>
        </row>
        <row r="274">
          <cell r="A274" t="str">
            <v>Aereo</v>
          </cell>
        </row>
        <row r="275">
          <cell r="A275" t="str">
            <v>Terrestre</v>
          </cell>
        </row>
        <row r="276">
          <cell r="A276" t="str">
            <v>Fluvial</v>
          </cell>
        </row>
        <row r="277">
          <cell r="A277" t="str">
            <v>Otro</v>
          </cell>
        </row>
        <row r="278">
          <cell r="A278" t="str">
            <v>Hotel</v>
          </cell>
        </row>
        <row r="281">
          <cell r="A281" t="str">
            <v>Aparatos Sanit, (sum. e instal)/Gl/Unidad</v>
          </cell>
        </row>
        <row r="282">
          <cell r="A282" t="str">
            <v>Aseo/m2</v>
          </cell>
        </row>
        <row r="283">
          <cell r="A283" t="str">
            <v>Campamento Obra/m2</v>
          </cell>
        </row>
        <row r="284">
          <cell r="A284" t="str">
            <v>Derechos Agua/Gl</v>
          </cell>
        </row>
        <row r="285">
          <cell r="A285" t="str">
            <v>Derechos Energía/Gl</v>
          </cell>
        </row>
        <row r="286">
          <cell r="A286" t="str">
            <v>Derechos Gas/Gl</v>
          </cell>
        </row>
        <row r="287">
          <cell r="A287" t="str">
            <v>Prov. Agua/ml</v>
          </cell>
        </row>
        <row r="288">
          <cell r="A288" t="str">
            <v>Prov. Energía/ml</v>
          </cell>
        </row>
        <row r="289">
          <cell r="A289" t="str">
            <v>Prov. Teléfono/ml</v>
          </cell>
        </row>
        <row r="290">
          <cell r="A290" t="str">
            <v>Servicios Públiicos/mes</v>
          </cell>
        </row>
        <row r="291">
          <cell r="A291" t="str">
            <v>Señalización/ml</v>
          </cell>
        </row>
        <row r="292">
          <cell r="A292" t="str">
            <v>Señalización/m2</v>
          </cell>
        </row>
        <row r="293">
          <cell r="A293" t="str">
            <v>Cerramiento/m2</v>
          </cell>
        </row>
        <row r="294">
          <cell r="A294" t="str">
            <v>Vallas/m2</v>
          </cell>
        </row>
      </sheetData>
      <sheetData sheetId="4">
        <row r="7">
          <cell r="F7">
            <v>0</v>
          </cell>
        </row>
        <row r="10">
          <cell r="D10">
            <v>118742.64730135346</v>
          </cell>
          <cell r="F10">
            <v>193751.00949810617</v>
          </cell>
        </row>
        <row r="11">
          <cell r="E11">
            <v>474.97058920541383</v>
          </cell>
        </row>
        <row r="12">
          <cell r="E12">
            <v>819.32426637933884</v>
          </cell>
        </row>
        <row r="13">
          <cell r="E13">
            <v>5937.1323650676732</v>
          </cell>
        </row>
        <row r="14">
          <cell r="E14">
            <v>0</v>
          </cell>
        </row>
        <row r="15">
          <cell r="E15">
            <v>0</v>
          </cell>
        </row>
        <row r="16">
          <cell r="E16">
            <v>2374.8529460270693</v>
          </cell>
        </row>
        <row r="17">
          <cell r="E17">
            <v>0</v>
          </cell>
        </row>
        <row r="18">
          <cell r="E18">
            <v>0</v>
          </cell>
        </row>
        <row r="19">
          <cell r="E19">
            <v>36000</v>
          </cell>
        </row>
        <row r="20">
          <cell r="E20">
            <v>36000</v>
          </cell>
        </row>
        <row r="21">
          <cell r="E21">
            <v>36000</v>
          </cell>
        </row>
        <row r="22">
          <cell r="E22">
            <v>107.61052411685158</v>
          </cell>
        </row>
        <row r="23">
          <cell r="E23">
            <v>1058.8875573098196</v>
          </cell>
        </row>
        <row r="24">
          <cell r="E24">
            <v>74978.231249999997</v>
          </cell>
        </row>
        <row r="27">
          <cell r="F27" t="str">
            <v>COSTEO DE CONSULTORÍA</v>
          </cell>
        </row>
        <row r="39">
          <cell r="E39">
            <v>733618.52</v>
          </cell>
        </row>
        <row r="40">
          <cell r="E40">
            <v>1090941.3336206896</v>
          </cell>
        </row>
        <row r="41">
          <cell r="E41">
            <v>25297190.344827592</v>
          </cell>
        </row>
        <row r="42">
          <cell r="E42">
            <v>3162148.7931034481</v>
          </cell>
        </row>
        <row r="43">
          <cell r="E43">
            <v>790537.19827586203</v>
          </cell>
        </row>
        <row r="44">
          <cell r="E44">
            <v>40000</v>
          </cell>
        </row>
        <row r="45">
          <cell r="E45">
            <v>74978.231249999997</v>
          </cell>
        </row>
        <row r="46">
          <cell r="E46">
            <v>151583.926695</v>
          </cell>
        </row>
        <row r="47">
          <cell r="E47">
            <v>166210.44593749999</v>
          </cell>
        </row>
        <row r="48">
          <cell r="E48">
            <v>598357.60537499993</v>
          </cell>
        </row>
        <row r="51">
          <cell r="F51">
            <v>183404630</v>
          </cell>
        </row>
        <row r="52">
          <cell r="F52">
            <v>183404630</v>
          </cell>
        </row>
        <row r="66">
          <cell r="B66" t="str">
            <v>Otros</v>
          </cell>
          <cell r="C66">
            <v>5.0000000000000001E-3</v>
          </cell>
          <cell r="D66">
            <v>50</v>
          </cell>
        </row>
        <row r="67">
          <cell r="B67" t="str">
            <v>Iva/Utilidad</v>
          </cell>
          <cell r="C67">
            <v>0.16</v>
          </cell>
          <cell r="D67">
            <v>1</v>
          </cell>
        </row>
        <row r="68">
          <cell r="B68" t="str">
            <v>Renta/Utilidad</v>
          </cell>
          <cell r="C68">
            <v>0.34</v>
          </cell>
          <cell r="D68">
            <v>1</v>
          </cell>
        </row>
        <row r="69">
          <cell r="B69" t="str">
            <v>Retención/Vr Total Cto Obra</v>
          </cell>
          <cell r="C69">
            <v>0.02</v>
          </cell>
          <cell r="D69">
            <v>1</v>
          </cell>
        </row>
        <row r="70">
          <cell r="B70" t="str">
            <v>Timbre/Vr Total Cto</v>
          </cell>
          <cell r="C70">
            <v>0</v>
          </cell>
          <cell r="D70">
            <v>1</v>
          </cell>
        </row>
        <row r="71">
          <cell r="B71" t="str">
            <v>Imp. Transac Fin (4x1000)</v>
          </cell>
          <cell r="C71">
            <v>4.0000000000000001E-3</v>
          </cell>
          <cell r="D71">
            <v>1</v>
          </cell>
        </row>
        <row r="72">
          <cell r="B72" t="str">
            <v>ICA</v>
          </cell>
          <cell r="C72">
            <v>6.8999999999999999E-3</v>
          </cell>
          <cell r="D72">
            <v>1</v>
          </cell>
        </row>
        <row r="73">
          <cell r="B73" t="str">
            <v>Contribución Ley 1106</v>
          </cell>
          <cell r="C73">
            <v>0.05</v>
          </cell>
          <cell r="D73">
            <v>1</v>
          </cell>
        </row>
        <row r="74">
          <cell r="B74" t="str">
            <v>IVA</v>
          </cell>
          <cell r="C74">
            <v>0.16</v>
          </cell>
          <cell r="D74">
            <v>1</v>
          </cell>
        </row>
        <row r="75">
          <cell r="B75" t="str">
            <v>Retención/Vr Total Cto Consul</v>
          </cell>
          <cell r="C75">
            <v>0.02</v>
          </cell>
          <cell r="D75">
            <v>1</v>
          </cell>
        </row>
        <row r="76">
          <cell r="B76" t="str">
            <v>Estampilla ProUnal</v>
          </cell>
          <cell r="C76">
            <v>0</v>
          </cell>
          <cell r="D76">
            <v>689454</v>
          </cell>
        </row>
        <row r="77">
          <cell r="B77" t="str">
            <v>Estampilla ProUnal-0,5</v>
          </cell>
          <cell r="C77">
            <v>5.0000000000000001E-3</v>
          </cell>
          <cell r="D77">
            <v>689454</v>
          </cell>
          <cell r="E77">
            <v>1378908000</v>
          </cell>
        </row>
        <row r="78">
          <cell r="B78" t="str">
            <v>Estampilla ProUnal-1</v>
          </cell>
          <cell r="C78">
            <v>0.01</v>
          </cell>
          <cell r="D78">
            <v>1378908000</v>
          </cell>
          <cell r="E78">
            <v>4136724000</v>
          </cell>
        </row>
        <row r="79">
          <cell r="B79" t="str">
            <v>Estampilla ProUnal-2</v>
          </cell>
          <cell r="C79">
            <v>0.02</v>
          </cell>
          <cell r="D79">
            <v>4136724000</v>
          </cell>
        </row>
        <row r="80">
          <cell r="B80" t="str">
            <v>Estabilidad de la Obra</v>
          </cell>
          <cell r="C80">
            <v>3.0000000000000001E-3</v>
          </cell>
          <cell r="D80">
            <v>0.5</v>
          </cell>
          <cell r="E80">
            <v>60</v>
          </cell>
        </row>
        <row r="81">
          <cell r="B81" t="str">
            <v>Salarios, Prestaciones</v>
          </cell>
          <cell r="C81">
            <v>5.0000000000000001E-3</v>
          </cell>
          <cell r="D81">
            <v>0.05</v>
          </cell>
          <cell r="E81">
            <v>36</v>
          </cell>
        </row>
        <row r="82">
          <cell r="B82" t="str">
            <v>Buen manejo Anticipo</v>
          </cell>
          <cell r="C82">
            <v>3.0000000000000001E-3</v>
          </cell>
          <cell r="D82">
            <v>0.2</v>
          </cell>
          <cell r="E82">
            <v>8</v>
          </cell>
        </row>
        <row r="83">
          <cell r="B83" t="str">
            <v>Cumplimiento</v>
          </cell>
          <cell r="C83">
            <v>3.0000000000000001E-3</v>
          </cell>
          <cell r="D83">
            <v>0.3</v>
          </cell>
          <cell r="E83">
            <v>8</v>
          </cell>
        </row>
        <row r="84">
          <cell r="B84" t="str">
            <v>Calidad de los Servicios</v>
          </cell>
          <cell r="C84">
            <v>3.0000000000000001E-3</v>
          </cell>
          <cell r="D84">
            <v>0.3</v>
          </cell>
          <cell r="E84">
            <v>36</v>
          </cell>
        </row>
        <row r="85">
          <cell r="B85" t="str">
            <v>Responsabilidad Civil ALTA</v>
          </cell>
          <cell r="C85">
            <v>2.5000000000000001E-2</v>
          </cell>
          <cell r="D85">
            <v>0.3</v>
          </cell>
          <cell r="E85">
            <v>0</v>
          </cell>
        </row>
        <row r="86">
          <cell r="B86" t="str">
            <v>Responsabilidad Civil MEDIA</v>
          </cell>
          <cell r="C86">
            <v>8.5000000000000006E-3</v>
          </cell>
          <cell r="D86">
            <v>0.3</v>
          </cell>
          <cell r="E86">
            <v>0</v>
          </cell>
        </row>
        <row r="87">
          <cell r="B87" t="str">
            <v>Responsabilidad Civil BAJA</v>
          </cell>
          <cell r="C87">
            <v>3.0000000000000001E-3</v>
          </cell>
          <cell r="D87">
            <v>0.3</v>
          </cell>
          <cell r="E87">
            <v>0</v>
          </cell>
        </row>
        <row r="88">
          <cell r="B88" t="str">
            <v>Garantía de Seriedad</v>
          </cell>
          <cell r="C88">
            <v>1E-3</v>
          </cell>
          <cell r="D88">
            <v>0.1</v>
          </cell>
          <cell r="E88">
            <v>3</v>
          </cell>
        </row>
      </sheetData>
      <sheetData sheetId="5">
        <row r="8">
          <cell r="E8">
            <v>1314366.1994866657</v>
          </cell>
        </row>
        <row r="10">
          <cell r="E10">
            <v>109526.13540322385</v>
          </cell>
        </row>
        <row r="11">
          <cell r="E11">
            <v>1095.2613540322386</v>
          </cell>
        </row>
        <row r="12">
          <cell r="E12">
            <v>54765.258311944403</v>
          </cell>
        </row>
        <row r="13">
          <cell r="E13">
            <v>109526.13540322385</v>
          </cell>
        </row>
        <row r="15">
          <cell r="E15">
            <v>111721.12695636658</v>
          </cell>
        </row>
        <row r="16">
          <cell r="E16">
            <v>157723.94393839987</v>
          </cell>
        </row>
        <row r="17">
          <cell r="E17">
            <v>13143.661994866658</v>
          </cell>
        </row>
        <row r="18">
          <cell r="E18">
            <v>17724.228200077687</v>
          </cell>
        </row>
        <row r="19">
          <cell r="E19">
            <v>118292.95795379991</v>
          </cell>
        </row>
        <row r="21">
          <cell r="E21">
            <v>0</v>
          </cell>
        </row>
        <row r="22">
          <cell r="E22">
            <v>0</v>
          </cell>
        </row>
        <row r="45">
          <cell r="D45">
            <v>1.9425388661127008</v>
          </cell>
        </row>
        <row r="62">
          <cell r="E62">
            <v>183404630.00000003</v>
          </cell>
        </row>
      </sheetData>
      <sheetData sheetId="6"/>
      <sheetData sheetId="7" refreshError="1"/>
      <sheetData sheetId="8">
        <row r="7">
          <cell r="D7">
            <v>0</v>
          </cell>
        </row>
        <row r="29">
          <cell r="B29">
            <v>0.05</v>
          </cell>
        </row>
        <row r="33">
          <cell r="D33">
            <v>151492811.82038468</v>
          </cell>
        </row>
        <row r="37">
          <cell r="D37">
            <v>151492811.82038468</v>
          </cell>
        </row>
      </sheetData>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row r="96">
          <cell r="C96" t="str">
            <v>Otro</v>
          </cell>
        </row>
      </sheetData>
      <sheetData sheetId="4"/>
      <sheetData sheetId="5">
        <row r="57">
          <cell r="E57">
            <v>1.9573318155087152</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view="pageBreakPreview" topLeftCell="A10" zoomScaleNormal="100" zoomScaleSheetLayoutView="100" workbookViewId="0">
      <selection activeCell="M8" sqref="M8"/>
    </sheetView>
  </sheetViews>
  <sheetFormatPr baseColWidth="10" defaultColWidth="11.42578125" defaultRowHeight="14.25" x14ac:dyDescent="0.2"/>
  <cols>
    <col min="1" max="1" width="3.7109375" style="1" customWidth="1"/>
    <col min="2" max="2" width="60.140625" style="1" bestFit="1" customWidth="1"/>
    <col min="3" max="3" width="14.28515625" style="1" customWidth="1"/>
    <col min="4" max="4" width="17.42578125" style="1" customWidth="1"/>
    <col min="5" max="5" width="17.140625" style="1" customWidth="1"/>
    <col min="6" max="6" width="12.140625" style="1" bestFit="1" customWidth="1"/>
    <col min="7" max="7" width="36.42578125" style="1" customWidth="1"/>
    <col min="8" max="8" width="32" style="1" customWidth="1"/>
    <col min="9" max="16384" width="11.42578125" style="1"/>
  </cols>
  <sheetData>
    <row r="1" spans="2:8" ht="15" thickBot="1" x14ac:dyDescent="0.25"/>
    <row r="2" spans="2:8" ht="15.75" thickBot="1" x14ac:dyDescent="0.3">
      <c r="B2" s="70" t="s">
        <v>0</v>
      </c>
      <c r="C2" s="71"/>
      <c r="D2" s="71"/>
      <c r="E2" s="71"/>
      <c r="F2" s="71"/>
      <c r="G2" s="71"/>
      <c r="H2" s="72"/>
    </row>
    <row r="3" spans="2:8" ht="15.75" thickBot="1" x14ac:dyDescent="0.3">
      <c r="B3" s="70" t="s">
        <v>1</v>
      </c>
      <c r="C3" s="71"/>
      <c r="D3" s="71"/>
      <c r="E3" s="71"/>
      <c r="F3" s="71"/>
      <c r="G3" s="71"/>
      <c r="H3" s="72"/>
    </row>
    <row r="4" spans="2:8" ht="39" customHeight="1" thickBot="1" x14ac:dyDescent="0.25">
      <c r="B4" s="73" t="s">
        <v>33</v>
      </c>
      <c r="C4" s="74"/>
      <c r="D4" s="74"/>
      <c r="E4" s="74"/>
      <c r="F4" s="74"/>
      <c r="G4" s="74"/>
      <c r="H4" s="75"/>
    </row>
    <row r="5" spans="2:8" ht="15.75" thickBot="1" x14ac:dyDescent="0.3">
      <c r="B5" s="2" t="s">
        <v>28</v>
      </c>
      <c r="C5" s="32"/>
      <c r="H5" s="3"/>
    </row>
    <row r="6" spans="2:8" ht="15.75" thickBot="1" x14ac:dyDescent="0.3">
      <c r="B6" s="76" t="s">
        <v>5</v>
      </c>
      <c r="C6" s="77"/>
      <c r="D6" s="77"/>
      <c r="E6" s="77"/>
      <c r="F6" s="77"/>
      <c r="G6" s="77"/>
      <c r="H6" s="78"/>
    </row>
    <row r="7" spans="2:8" ht="60.75" customHeight="1" thickBot="1" x14ac:dyDescent="0.25">
      <c r="B7" s="4" t="s">
        <v>2</v>
      </c>
      <c r="C7" s="5" t="s">
        <v>3</v>
      </c>
      <c r="D7" s="6" t="s">
        <v>7</v>
      </c>
      <c r="E7" s="6" t="s">
        <v>9</v>
      </c>
      <c r="F7" s="6" t="s">
        <v>8</v>
      </c>
      <c r="G7" s="6" t="s">
        <v>10</v>
      </c>
      <c r="H7" s="7" t="s">
        <v>11</v>
      </c>
    </row>
    <row r="8" spans="2:8" x14ac:dyDescent="0.2">
      <c r="B8" s="33" t="s">
        <v>32</v>
      </c>
      <c r="C8" s="8"/>
      <c r="D8" s="9"/>
      <c r="E8" s="10"/>
      <c r="F8" s="9"/>
      <c r="G8" s="11">
        <v>0</v>
      </c>
      <c r="H8" s="12">
        <f>+D8*E8*F8*G8</f>
        <v>0</v>
      </c>
    </row>
    <row r="9" spans="2:8" x14ac:dyDescent="0.2">
      <c r="B9" s="34"/>
      <c r="C9" s="13"/>
      <c r="D9" s="14"/>
      <c r="E9" s="15"/>
      <c r="F9" s="14"/>
      <c r="G9" s="16">
        <v>0</v>
      </c>
      <c r="H9" s="12">
        <f>+D9*E9*F9*G9</f>
        <v>0</v>
      </c>
    </row>
    <row r="10" spans="2:8" x14ac:dyDescent="0.2">
      <c r="B10" s="34"/>
      <c r="C10" s="13"/>
      <c r="D10" s="36"/>
      <c r="E10" s="35"/>
      <c r="F10" s="36"/>
      <c r="G10" s="16">
        <v>0</v>
      </c>
      <c r="H10" s="12">
        <f t="shared" ref="H10:H12" si="0">+D10*E10*F10*G10</f>
        <v>0</v>
      </c>
    </row>
    <row r="11" spans="2:8" x14ac:dyDescent="0.2">
      <c r="B11" s="34"/>
      <c r="C11" s="13"/>
      <c r="D11" s="36"/>
      <c r="E11" s="35"/>
      <c r="F11" s="36"/>
      <c r="G11" s="16">
        <v>0</v>
      </c>
      <c r="H11" s="12">
        <f t="shared" si="0"/>
        <v>0</v>
      </c>
    </row>
    <row r="12" spans="2:8" x14ac:dyDescent="0.2">
      <c r="B12" s="34"/>
      <c r="C12" s="13"/>
      <c r="D12" s="36"/>
      <c r="E12" s="35"/>
      <c r="F12" s="36"/>
      <c r="G12" s="16">
        <v>0</v>
      </c>
      <c r="H12" s="12">
        <f t="shared" si="0"/>
        <v>0</v>
      </c>
    </row>
    <row r="13" spans="2:8" ht="15" thickBot="1" x14ac:dyDescent="0.25">
      <c r="B13" s="34"/>
      <c r="C13" s="13"/>
      <c r="D13" s="36"/>
      <c r="E13" s="35"/>
      <c r="F13" s="36"/>
      <c r="G13" s="37">
        <v>0</v>
      </c>
      <c r="H13" s="12">
        <f t="shared" ref="H13" si="1">+D13*E13*F13*G13</f>
        <v>0</v>
      </c>
    </row>
    <row r="14" spans="2:8" ht="15.75" thickBot="1" x14ac:dyDescent="0.3">
      <c r="B14" s="17"/>
      <c r="D14" s="67" t="s">
        <v>12</v>
      </c>
      <c r="E14" s="68"/>
      <c r="F14" s="68"/>
      <c r="G14" s="69"/>
      <c r="H14" s="31">
        <f>SUM(H8:H13)</f>
        <v>0</v>
      </c>
    </row>
    <row r="15" spans="2:8" ht="15.75" thickBot="1" x14ac:dyDescent="0.3">
      <c r="B15" s="17"/>
      <c r="D15" s="67" t="s">
        <v>13</v>
      </c>
      <c r="E15" s="68"/>
      <c r="F15" s="68"/>
      <c r="G15" s="69"/>
      <c r="H15" s="38"/>
    </row>
    <row r="16" spans="2:8" ht="15.75" thickBot="1" x14ac:dyDescent="0.3">
      <c r="B16" s="17"/>
      <c r="D16" s="70" t="s">
        <v>14</v>
      </c>
      <c r="E16" s="71"/>
      <c r="F16" s="71"/>
      <c r="G16" s="72"/>
      <c r="H16" s="31">
        <f>+H14*H15</f>
        <v>0</v>
      </c>
    </row>
    <row r="17" spans="2:9" ht="15" thickBot="1" x14ac:dyDescent="0.25">
      <c r="B17" s="17"/>
      <c r="H17" s="3"/>
    </row>
    <row r="18" spans="2:9" ht="15.75" thickBot="1" x14ac:dyDescent="0.3">
      <c r="B18" s="76" t="s">
        <v>6</v>
      </c>
      <c r="C18" s="77"/>
      <c r="D18" s="77"/>
      <c r="E18" s="77"/>
      <c r="F18" s="77"/>
      <c r="G18" s="77"/>
      <c r="H18" s="78"/>
    </row>
    <row r="19" spans="2:9" ht="63" customHeight="1" thickBot="1" x14ac:dyDescent="0.25">
      <c r="B19" s="59" t="s">
        <v>4</v>
      </c>
      <c r="C19" s="60" t="s">
        <v>3</v>
      </c>
      <c r="D19" s="61" t="s">
        <v>15</v>
      </c>
      <c r="E19" s="61" t="s">
        <v>16</v>
      </c>
      <c r="F19" s="61" t="s">
        <v>17</v>
      </c>
      <c r="G19" s="61" t="s">
        <v>18</v>
      </c>
      <c r="H19" s="62" t="s">
        <v>20</v>
      </c>
    </row>
    <row r="20" spans="2:9" ht="15" x14ac:dyDescent="0.2">
      <c r="B20" s="19"/>
      <c r="C20" s="20"/>
      <c r="D20" s="21"/>
      <c r="E20" s="22"/>
      <c r="F20" s="21"/>
      <c r="G20" s="23">
        <v>0</v>
      </c>
      <c r="H20" s="24">
        <f>+D20*E20*F20*G20</f>
        <v>0</v>
      </c>
    </row>
    <row r="21" spans="2:9" ht="15" x14ac:dyDescent="0.2">
      <c r="B21" s="25"/>
      <c r="C21" s="26"/>
      <c r="D21" s="55"/>
      <c r="E21" s="56"/>
      <c r="F21" s="55"/>
      <c r="G21" s="57">
        <v>0</v>
      </c>
      <c r="H21" s="58">
        <f>+D21*E21*F21*G21</f>
        <v>0</v>
      </c>
    </row>
    <row r="22" spans="2:9" ht="15" x14ac:dyDescent="0.2">
      <c r="B22" s="25"/>
      <c r="C22" s="26"/>
      <c r="D22" s="55"/>
      <c r="E22" s="56"/>
      <c r="F22" s="55"/>
      <c r="G22" s="57">
        <v>0</v>
      </c>
      <c r="H22" s="58">
        <f>+D22*E22*F22*G22</f>
        <v>0</v>
      </c>
    </row>
    <row r="23" spans="2:9" ht="15.75" thickBot="1" x14ac:dyDescent="0.25">
      <c r="B23" s="25"/>
      <c r="C23" s="26"/>
      <c r="D23" s="44"/>
      <c r="E23" s="45"/>
      <c r="F23" s="44"/>
      <c r="G23" s="46">
        <v>0</v>
      </c>
      <c r="H23" s="47">
        <f>+D23*E23*F23*G23</f>
        <v>0</v>
      </c>
    </row>
    <row r="24" spans="2:9" ht="15.75" thickBot="1" x14ac:dyDescent="0.3">
      <c r="B24" s="17"/>
      <c r="D24" s="67" t="s">
        <v>19</v>
      </c>
      <c r="E24" s="68"/>
      <c r="F24" s="68"/>
      <c r="G24" s="69"/>
      <c r="H24" s="18">
        <f>SUM(H20:H23)</f>
        <v>0</v>
      </c>
    </row>
    <row r="25" spans="2:9" ht="15" thickBot="1" x14ac:dyDescent="0.25">
      <c r="B25" s="17"/>
      <c r="H25" s="3"/>
    </row>
    <row r="26" spans="2:9" ht="15.75" thickBot="1" x14ac:dyDescent="0.3">
      <c r="B26" s="17"/>
      <c r="D26" s="67" t="s">
        <v>29</v>
      </c>
      <c r="E26" s="68"/>
      <c r="F26" s="68"/>
      <c r="G26" s="69"/>
      <c r="H26" s="27">
        <f>+H24+H16</f>
        <v>0</v>
      </c>
    </row>
    <row r="27" spans="2:9" ht="15.75" thickBot="1" x14ac:dyDescent="0.3">
      <c r="B27" s="17"/>
      <c r="D27" s="67" t="s">
        <v>27</v>
      </c>
      <c r="E27" s="68"/>
      <c r="F27" s="69"/>
      <c r="G27" s="30">
        <v>0.19</v>
      </c>
      <c r="H27" s="27">
        <f>+H26*G27</f>
        <v>0</v>
      </c>
      <c r="I27" s="39"/>
    </row>
    <row r="28" spans="2:9" ht="15.75" thickBot="1" x14ac:dyDescent="0.3">
      <c r="B28" s="28"/>
      <c r="C28" s="29"/>
      <c r="D28" s="67" t="s">
        <v>30</v>
      </c>
      <c r="E28" s="68"/>
      <c r="F28" s="68"/>
      <c r="G28" s="69"/>
      <c r="H28" s="27">
        <f>+H26+H27</f>
        <v>0</v>
      </c>
    </row>
    <row r="29" spans="2:9" ht="15" thickBot="1" x14ac:dyDescent="0.25"/>
    <row r="30" spans="2:9" ht="22.5" customHeight="1" x14ac:dyDescent="0.25">
      <c r="B30" s="41" t="s">
        <v>25</v>
      </c>
      <c r="C30" s="42"/>
      <c r="D30" s="42"/>
      <c r="E30" s="42"/>
      <c r="F30" s="42"/>
      <c r="G30" s="42"/>
      <c r="H30" s="43"/>
    </row>
    <row r="31" spans="2:9" ht="22.5" customHeight="1" thickBot="1" x14ac:dyDescent="0.25">
      <c r="B31" s="63" t="s">
        <v>26</v>
      </c>
      <c r="H31" s="3"/>
    </row>
    <row r="32" spans="2:9" ht="61.5" customHeight="1" thickBot="1" x14ac:dyDescent="0.25">
      <c r="B32" s="64" t="s">
        <v>31</v>
      </c>
      <c r="C32" s="65"/>
      <c r="D32" s="65"/>
      <c r="E32" s="65"/>
      <c r="F32" s="65"/>
      <c r="G32" s="65"/>
      <c r="H32" s="66"/>
    </row>
    <row r="33" spans="2:8" ht="15.75" thickBot="1" x14ac:dyDescent="0.25">
      <c r="B33" s="40"/>
    </row>
    <row r="34" spans="2:8" ht="30" customHeight="1" x14ac:dyDescent="0.2">
      <c r="B34" s="48" t="s">
        <v>21</v>
      </c>
      <c r="C34" s="49"/>
      <c r="D34" s="49"/>
      <c r="E34" s="49" t="s">
        <v>22</v>
      </c>
      <c r="F34" s="42"/>
      <c r="G34" s="49"/>
      <c r="H34" s="50"/>
    </row>
    <row r="35" spans="2:8" ht="40.5" customHeight="1" thickBot="1" x14ac:dyDescent="0.25">
      <c r="B35" s="53" t="s">
        <v>23</v>
      </c>
      <c r="C35" s="51"/>
      <c r="D35" s="51"/>
      <c r="E35" s="54" t="s">
        <v>24</v>
      </c>
      <c r="F35" s="29"/>
      <c r="G35" s="51"/>
      <c r="H35" s="52"/>
    </row>
  </sheetData>
  <mergeCells count="13">
    <mergeCell ref="B32:H32"/>
    <mergeCell ref="D28:G28"/>
    <mergeCell ref="B2:H2"/>
    <mergeCell ref="B3:H3"/>
    <mergeCell ref="B4:H4"/>
    <mergeCell ref="B6:H6"/>
    <mergeCell ref="B18:H18"/>
    <mergeCell ref="D14:G14"/>
    <mergeCell ref="D15:G15"/>
    <mergeCell ref="D16:G16"/>
    <mergeCell ref="D24:G24"/>
    <mergeCell ref="D26:G26"/>
    <mergeCell ref="D27:F27"/>
  </mergeCell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20B811-237C-47F4-9F71-3C6DC649B5CA}">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2.xml><?xml version="1.0" encoding="utf-8"?>
<ds:datastoreItem xmlns:ds="http://schemas.openxmlformats.org/officeDocument/2006/customXml" ds:itemID="{1090FB54-C6BD-4D00-AD67-5865E7A79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6C695C-4DCB-47EF-98FA-039F6B0174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-8.2 DESGLOSE</vt:lpstr>
      <vt:lpstr>'A -8.2 DESGLOSE'!Área_de_impresión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2025-07-28T22:04:18Z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