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Procesos de contratación obra OXI 2025 - V2\Obra\Charta\"/>
    </mc:Choice>
  </mc:AlternateContent>
  <xr:revisionPtr revIDLastSave="0" documentId="13_ncr:1_{2EC83BB1-673C-4AB4-8902-CA25938A7C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exo No. 7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8" i="1" l="1"/>
  <c r="F66" i="1"/>
  <c r="F53" i="1"/>
  <c r="F46" i="1"/>
  <c r="F27" i="1"/>
  <c r="F7" i="1"/>
  <c r="F5" i="1"/>
</calcChain>
</file>

<file path=xl/sharedStrings.xml><?xml version="1.0" encoding="utf-8"?>
<sst xmlns="http://schemas.openxmlformats.org/spreadsheetml/2006/main" count="169" uniqueCount="128">
  <si>
    <t>CANTIDAD</t>
  </si>
  <si>
    <t>CONSTRUCCIÓN DE UNIDADES SANITARIAS CON SANEAMIENTO BÁSICO PARA VIVIENDA RURAL DISPERSA EN CHARTA, SANTANDER</t>
  </si>
  <si>
    <t xml:space="preserve">ANEXO NO. 7 OFERTA ECONOMICA </t>
  </si>
  <si>
    <t>ITEM</t>
  </si>
  <si>
    <t>UNIDAD</t>
  </si>
  <si>
    <t>VALOR UNITARIO</t>
  </si>
  <si>
    <t>VALOR PARCIAL</t>
  </si>
  <si>
    <t>REALIZAR OBRAS PRELIMINARES CASETA DE BAÑO</t>
  </si>
  <si>
    <t>1.1</t>
  </si>
  <si>
    <t>m2</t>
  </si>
  <si>
    <t>CONSTRUIR CASETA DE BAÑO</t>
  </si>
  <si>
    <t>EXCAVACIONES</t>
  </si>
  <si>
    <t>2.1.1</t>
  </si>
  <si>
    <t>m3</t>
  </si>
  <si>
    <t>CIMENTACIÓN</t>
  </si>
  <si>
    <t>2.2.1</t>
  </si>
  <si>
    <t>2.2.2</t>
  </si>
  <si>
    <t>2.2.3</t>
  </si>
  <si>
    <t>2.2.4</t>
  </si>
  <si>
    <t>2.2.5</t>
  </si>
  <si>
    <t>kg</t>
  </si>
  <si>
    <t>MAMPOSTERIA</t>
  </si>
  <si>
    <t>2.3.1</t>
  </si>
  <si>
    <t>2.3.2</t>
  </si>
  <si>
    <t>ESTRUCTURA</t>
  </si>
  <si>
    <t>2.4.1</t>
  </si>
  <si>
    <t>m</t>
  </si>
  <si>
    <t>2.4.2</t>
  </si>
  <si>
    <t>2.4.3</t>
  </si>
  <si>
    <t>2.4.4</t>
  </si>
  <si>
    <t>CUBIERTA</t>
  </si>
  <si>
    <t>2.5.1</t>
  </si>
  <si>
    <t>2.5.2</t>
  </si>
  <si>
    <t>INSTALAR REDES CASETA DE BAÑO</t>
  </si>
  <si>
    <t>INSTALACIONES SANITARIAS</t>
  </si>
  <si>
    <t>3.1.1</t>
  </si>
  <si>
    <t>und</t>
  </si>
  <si>
    <t>3.1.2</t>
  </si>
  <si>
    <t>3.1.3</t>
  </si>
  <si>
    <t>3.1.4</t>
  </si>
  <si>
    <t>3.1.5</t>
  </si>
  <si>
    <t>3.1.6</t>
  </si>
  <si>
    <t>INSTALACIONES HIDRAULICAS</t>
  </si>
  <si>
    <t>3.2.1</t>
  </si>
  <si>
    <t>3.2.2</t>
  </si>
  <si>
    <t>SISTEMA DE RECOLECCIÓN DE AGUAS LLUVIAS</t>
  </si>
  <si>
    <t>3.3.1</t>
  </si>
  <si>
    <t>3.3.2</t>
  </si>
  <si>
    <t>3.3.3</t>
  </si>
  <si>
    <t>un</t>
  </si>
  <si>
    <t>INSTALACIONES ELECTRICAS</t>
  </si>
  <si>
    <t>3.4.1</t>
  </si>
  <si>
    <t>3.4.2</t>
  </si>
  <si>
    <t>3.4.3</t>
  </si>
  <si>
    <t>REALIZAR ACABADOS CASETA DE BAÑO</t>
  </si>
  <si>
    <t>4.1.1</t>
  </si>
  <si>
    <t>4.1.2</t>
  </si>
  <si>
    <t>4.1.3</t>
  </si>
  <si>
    <t>CARPINTERIA METALICA</t>
  </si>
  <si>
    <t>4.2.1</t>
  </si>
  <si>
    <t>5.1.1</t>
  </si>
  <si>
    <t>5.1.2</t>
  </si>
  <si>
    <t>5.2.1</t>
  </si>
  <si>
    <t>CONSTRUCCION TANQUE SEPTICO Y FILTRO ANAEROBIO FAFA</t>
  </si>
  <si>
    <t>5.3.1</t>
  </si>
  <si>
    <t>5.3.2</t>
  </si>
  <si>
    <t>5.3.3</t>
  </si>
  <si>
    <t>5.3.4</t>
  </si>
  <si>
    <t>CONSTRUCCION CAMPO DE INFILTRACION</t>
  </si>
  <si>
    <t>5.4.1</t>
  </si>
  <si>
    <t>MANEJO Y DISPOSICIÓN DE RESIDUOS DE OBRA</t>
  </si>
  <si>
    <t>6.1</t>
  </si>
  <si>
    <t>TRANSPORTE A LOCACIONES DISPERSAS</t>
  </si>
  <si>
    <t>7.1</t>
  </si>
  <si>
    <t>COSTO DIRECTO OBRA</t>
  </si>
  <si>
    <t>ADMINISTRACIÓN</t>
  </si>
  <si>
    <t>IMPREVISTOS</t>
  </si>
  <si>
    <t>UTILIDAD</t>
  </si>
  <si>
    <t>IVA [UTILIDAD]</t>
  </si>
  <si>
    <t>VALOR TOTAL DEL PROYECTO</t>
  </si>
  <si>
    <t xml:space="preserve">
</t>
  </si>
  <si>
    <t xml:space="preserve">Expresar casilla en porcentaje </t>
  </si>
  <si>
    <t>50 UNIDADES</t>
  </si>
  <si>
    <t xml:space="preserve"> ACABADOS</t>
  </si>
  <si>
    <t xml:space="preserve">CONSTRUCCIÓN DE TANQUE SEPTICO Y SISTEMA DE TRATAMIENTO </t>
  </si>
  <si>
    <t>REALIZAR OBRAS PRELIMINARES TANQUE SEPTICO Y SISTEMA DE TRATAMIENTO</t>
  </si>
  <si>
    <t xml:space="preserve">CONSTRUCCION TRAMPA DE GRASAS </t>
  </si>
  <si>
    <t xml:space="preserve">DESCRIPCION </t>
  </si>
  <si>
    <t>Trazado sobre terreno, descapote manual y nivelación de terreno</t>
  </si>
  <si>
    <t>Excavaciones a mano en material común para cimentación</t>
  </si>
  <si>
    <t>Concreto de 3000 psi (210 kg/cm²) para Cimentación</t>
  </si>
  <si>
    <t xml:space="preserve">Concreto ciclópeo de 0.30x0.20 de 3000 psi. (210kg/cm²)   </t>
  </si>
  <si>
    <t>Placa contrapiso de 0.08 m concreto 3000 psi (210kg/cm²) según plano. Incluye refuerzo malla electrosoldada, según planos</t>
  </si>
  <si>
    <t>Relleno con material seleccionado compactado con rana</t>
  </si>
  <si>
    <t>Acero de refuerzo 60.000 psi (4200kg/cm²)</t>
  </si>
  <si>
    <t>Construcción muro en bloque 0.09 en concreto</t>
  </si>
  <si>
    <t>Construcción muro para caseta en calados de 25x25cm</t>
  </si>
  <si>
    <t>Viga de amarre superior para caseta (0.12X0.20m); concreto 3000 psi (210kg/cm²), reforzada con 4 varillas de 3/8", estribos de 1/4" según plano</t>
  </si>
  <si>
    <t>Concreto de 3000 psi (210kg/cm²) para Columnetas de confinamiento y  columna Tanque elevado</t>
  </si>
  <si>
    <t>Placa maciza de e=0.10m concreto 3000 psi (210kg/cm²). Soporte tanque elevado</t>
  </si>
  <si>
    <t>Cubierta en lamina de zinc, incluye perfil en C PHR C 100x50x15 (1.2mm), pintura de protección</t>
  </si>
  <si>
    <t>Viga culata 10X10cm en concreto de 3000PSI(210kg/cm²), con refuerzo según planos</t>
  </si>
  <si>
    <t>Suministro e instalación de combo sanitario económico, incluye inodoro, lavamanos, jabonera, toallero, ducha</t>
  </si>
  <si>
    <t>Suministro e instalación de Tubería sanitaria de 4"</t>
  </si>
  <si>
    <t>Punto sanitario de 4" Sanitario</t>
  </si>
  <si>
    <t>Suministro e instalación de Tubería sanitaria de 2"</t>
  </si>
  <si>
    <t>Punto sanitario de 2" Lavamanos, Ducha y Lavadero</t>
  </si>
  <si>
    <t>Suministro e instalación de Lavadero prefabricado 60x90 en concreto, acabado con cerámica</t>
  </si>
  <si>
    <t>Suministro e instalación de Red de suministro PVC 1/2"</t>
  </si>
  <si>
    <t>Punto hidráulico sanitario, ducha, lavamanos y lavadero</t>
  </si>
  <si>
    <t xml:space="preserve">Suministro e instalación de Canal en pvc con accesorios </t>
  </si>
  <si>
    <t xml:space="preserve">Suministro e instalación de Bajante aguas lluvias en pvc 3" con accesorios </t>
  </si>
  <si>
    <t xml:space="preserve">Tanque PVC o plástico, 500 litros (normalizado) incluye accesorios necesarios para buen funcionamiento </t>
  </si>
  <si>
    <t>Salida lampara de muro</t>
  </si>
  <si>
    <t>Punto eléctrico interruptor doble</t>
  </si>
  <si>
    <t>Conexión circuito eléctrico existente en la vivienda</t>
  </si>
  <si>
    <t>Pañete allanado 1:6 e=0.025m</t>
  </si>
  <si>
    <t>Pintura en vinilo para muros (3 manos)</t>
  </si>
  <si>
    <t>Enchape cerámica 20x20</t>
  </si>
  <si>
    <t>Suministro e Instalación de Puerta Metálica en lamina galvanizada Cold Rolled calibre 22 de 0.8x2.0m. Incluye marco, pintura en aceite, bisagras, pasador.</t>
  </si>
  <si>
    <t>Construcción trampa de grasas, de conformidad con planos, cantidades y especificaciones</t>
  </si>
  <si>
    <t>Construcción tanque séptico de conformidad con planos, cantidades y especificaciones</t>
  </si>
  <si>
    <t>Construcción filtro anaerobio FAFA de conformidad con planos, cantidades y especificaciones</t>
  </si>
  <si>
    <t>Lecho Filtrante. Medio Sintético Plástico Filtrante (Rosetón) Polipropileno. Superficie específica &gt;= 100 m2/m3. Liviano peso &lt;=40kg/M3.</t>
  </si>
  <si>
    <t>Campo de infiltración, tubería de drenajes PVC 4” y 2”, incluye excavación y relleno material gravas o piedras limpias, según especificaciones</t>
  </si>
  <si>
    <t xml:space="preserve">Manejo y disposición final de residuos en obra </t>
  </si>
  <si>
    <t xml:space="preserve">Transporte a locaciones dispersas </t>
  </si>
  <si>
    <t>Membrana PVC con apertura de 2x2 mm, incluye anclaje metálico forrado en fibra de vidrio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</si>
</sst>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\$\ #,##0.00"/>
    <numFmt numFmtId="165" formatCode="0.0"/>
    <numFmt numFmtId="166" formatCode="\$\ #,##0"/>
    <numFmt numFmtId="167" formatCode="&quot;$&quot;\ #,##0"/>
    <numFmt numFmtId="168" formatCode="[$$-240A]\ #,##0.00"/>
  </numFmts>
  <fonts count="9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Arial"/>
      <family val="2"/>
    </font>
    <font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07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5" fillId="5" borderId="8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justify" vertical="center" wrapText="1"/>
    </xf>
    <xf numFmtId="167" fontId="4" fillId="5" borderId="5" xfId="0" applyNumberFormat="1" applyFont="1" applyFill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168" fontId="8" fillId="0" borderId="4" xfId="0" applyNumberFormat="1" applyFont="1" applyBorder="1" applyAlignment="1">
      <alignment horizontal="justify" vertical="center" wrapText="1"/>
    </xf>
    <xf numFmtId="0" fontId="8" fillId="0" borderId="4" xfId="0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165" fontId="4" fillId="0" borderId="9" xfId="3" applyNumberFormat="1" applyFont="1" applyBorder="1" applyAlignment="1">
      <alignment horizontal="center" vertical="center" wrapText="1"/>
    </xf>
    <xf numFmtId="2" fontId="4" fillId="0" borderId="4" xfId="3" applyNumberFormat="1" applyFont="1" applyBorder="1" applyAlignment="1">
      <alignment horizontal="justify" vertical="center" wrapText="1"/>
    </xf>
    <xf numFmtId="0" fontId="8" fillId="0" borderId="4" xfId="3" applyFont="1" applyBorder="1" applyAlignment="1">
      <alignment horizontal="center" vertical="center"/>
    </xf>
    <xf numFmtId="2" fontId="8" fillId="0" borderId="4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2" fontId="8" fillId="0" borderId="10" xfId="3" applyNumberFormat="1" applyFont="1" applyBorder="1" applyAlignment="1">
      <alignment horizontal="center" vertical="center" wrapText="1"/>
    </xf>
    <xf numFmtId="168" fontId="8" fillId="0" borderId="6" xfId="4" applyNumberFormat="1" applyFont="1" applyBorder="1" applyAlignment="1">
      <alignment horizontal="justify" vertical="center" wrapText="1"/>
    </xf>
    <xf numFmtId="0" fontId="8" fillId="0" borderId="6" xfId="0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 wrapText="1" shrinkToFit="1"/>
    </xf>
    <xf numFmtId="165" fontId="4" fillId="0" borderId="10" xfId="3" applyNumberFormat="1" applyFont="1" applyBorder="1" applyAlignment="1">
      <alignment horizontal="center" vertical="center" wrapText="1"/>
    </xf>
    <xf numFmtId="2" fontId="4" fillId="0" borderId="6" xfId="3" applyNumberFormat="1" applyFont="1" applyBorder="1" applyAlignment="1">
      <alignment horizontal="justify" vertical="center" wrapText="1"/>
    </xf>
    <xf numFmtId="0" fontId="8" fillId="0" borderId="6" xfId="3" applyFont="1" applyBorder="1" applyAlignment="1">
      <alignment horizontal="center" vertical="center"/>
    </xf>
    <xf numFmtId="168" fontId="8" fillId="0" borderId="6" xfId="4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justify" vertical="center" wrapText="1"/>
    </xf>
    <xf numFmtId="2" fontId="8" fillId="0" borderId="6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8" fontId="8" fillId="0" borderId="6" xfId="0" applyNumberFormat="1" applyFont="1" applyBorder="1" applyAlignment="1">
      <alignment horizontal="justify" vertical="center" wrapText="1"/>
    </xf>
    <xf numFmtId="168" fontId="7" fillId="4" borderId="6" xfId="0" applyNumberFormat="1" applyFont="1" applyFill="1" applyBorder="1" applyAlignment="1">
      <alignment horizontal="justify" vertical="center" wrapText="1"/>
    </xf>
    <xf numFmtId="168" fontId="7" fillId="0" borderId="6" xfId="0" applyNumberFormat="1" applyFont="1" applyBorder="1" applyAlignment="1">
      <alignment horizontal="justify" vertical="center" wrapText="1"/>
    </xf>
    <xf numFmtId="0" fontId="5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justify" vertical="center" wrapText="1"/>
    </xf>
    <xf numFmtId="168" fontId="8" fillId="0" borderId="4" xfId="4" applyNumberFormat="1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right" vertical="center" wrapText="1" shrinkToFit="1"/>
    </xf>
    <xf numFmtId="165" fontId="5" fillId="0" borderId="10" xfId="0" applyNumberFormat="1" applyFont="1" applyBorder="1" applyAlignment="1">
      <alignment horizontal="center" vertical="center"/>
    </xf>
    <xf numFmtId="168" fontId="4" fillId="0" borderId="6" xfId="0" applyNumberFormat="1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 wrapText="1"/>
    </xf>
    <xf numFmtId="165" fontId="7" fillId="0" borderId="10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right" vertical="center" shrinkToFit="1"/>
    </xf>
    <xf numFmtId="168" fontId="8" fillId="4" borderId="6" xfId="0" applyNumberFormat="1" applyFont="1" applyFill="1" applyBorder="1" applyAlignment="1">
      <alignment horizontal="justify" vertical="center" wrapText="1"/>
    </xf>
    <xf numFmtId="168" fontId="8" fillId="0" borderId="7" xfId="4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65" fontId="5" fillId="0" borderId="9" xfId="0" applyNumberFormat="1" applyFont="1" applyBorder="1" applyAlignment="1">
      <alignment horizontal="center" vertical="center"/>
    </xf>
    <xf numFmtId="168" fontId="4" fillId="0" borderId="4" xfId="0" applyNumberFormat="1" applyFont="1" applyBorder="1" applyAlignment="1">
      <alignment horizontal="justify" vertical="center" wrapText="1"/>
    </xf>
    <xf numFmtId="0" fontId="5" fillId="0" borderId="11" xfId="0" applyFont="1" applyBorder="1" applyAlignment="1">
      <alignment horizontal="center" vertical="center"/>
    </xf>
    <xf numFmtId="168" fontId="4" fillId="0" borderId="7" xfId="0" applyNumberFormat="1" applyFont="1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6" xfId="2" applyFont="1" applyBorder="1" applyAlignment="1">
      <alignment horizontal="justify" vertical="center" wrapText="1"/>
    </xf>
    <xf numFmtId="0" fontId="8" fillId="0" borderId="6" xfId="2" applyFont="1" applyBorder="1" applyAlignment="1">
      <alignment horizontal="center" vertical="center"/>
    </xf>
    <xf numFmtId="1" fontId="8" fillId="0" borderId="6" xfId="2" applyNumberFormat="1" applyFont="1" applyBorder="1" applyAlignment="1">
      <alignment horizontal="center" vertical="center"/>
    </xf>
    <xf numFmtId="0" fontId="7" fillId="0" borderId="6" xfId="2" applyFont="1" applyBorder="1" applyAlignment="1">
      <alignment horizontal="justify" vertical="center" wrapText="1"/>
    </xf>
    <xf numFmtId="0" fontId="4" fillId="0" borderId="10" xfId="2" applyFont="1" applyBorder="1" applyAlignment="1">
      <alignment horizontal="center" vertical="center"/>
    </xf>
    <xf numFmtId="0" fontId="4" fillId="0" borderId="6" xfId="2" applyFont="1" applyBorder="1" applyAlignment="1">
      <alignment horizontal="justify" vertical="center" wrapText="1"/>
    </xf>
    <xf numFmtId="1" fontId="7" fillId="0" borderId="6" xfId="0" applyNumberFormat="1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4" xfId="2" applyFont="1" applyBorder="1" applyAlignment="1">
      <alignment horizontal="justify" vertical="center" wrapText="1"/>
    </xf>
    <xf numFmtId="0" fontId="8" fillId="0" borderId="4" xfId="2" applyFont="1" applyBorder="1" applyAlignment="1">
      <alignment horizontal="center" vertical="center"/>
    </xf>
    <xf numFmtId="1" fontId="8" fillId="0" borderId="4" xfId="2" applyNumberFormat="1" applyFont="1" applyBorder="1" applyAlignment="1">
      <alignment horizontal="center" vertical="center"/>
    </xf>
    <xf numFmtId="9" fontId="6" fillId="3" borderId="1" xfId="0" applyNumberFormat="1" applyFont="1" applyFill="1" applyBorder="1" applyAlignment="1">
      <alignment horizontal="right" vertical="center" shrinkToFit="1"/>
    </xf>
    <xf numFmtId="9" fontId="6" fillId="0" borderId="1" xfId="0" applyNumberFormat="1" applyFont="1" applyBorder="1" applyAlignment="1">
      <alignment horizontal="right" vertical="center" shrinkToFit="1"/>
    </xf>
    <xf numFmtId="0" fontId="3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164" fontId="3" fillId="0" borderId="25" xfId="0" applyNumberFormat="1" applyFont="1" applyBorder="1" applyAlignment="1">
      <alignment horizontal="right" vertical="center" wrapText="1" shrinkToFit="1"/>
    </xf>
    <xf numFmtId="164" fontId="3" fillId="0" borderId="25" xfId="0" applyNumberFormat="1" applyFont="1" applyBorder="1" applyAlignment="1">
      <alignment horizontal="right" vertical="center" shrinkToFit="1"/>
    </xf>
    <xf numFmtId="164" fontId="6" fillId="0" borderId="25" xfId="0" applyNumberFormat="1" applyFont="1" applyBorder="1" applyAlignment="1">
      <alignment horizontal="right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5" borderId="5" xfId="0" applyFont="1" applyFill="1" applyBorder="1" applyAlignment="1">
      <alignment vertical="center"/>
    </xf>
    <xf numFmtId="168" fontId="8" fillId="5" borderId="5" xfId="4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justify" vertical="center" wrapText="1"/>
    </xf>
    <xf numFmtId="0" fontId="5" fillId="5" borderId="30" xfId="0" applyFont="1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right" vertical="center" wrapText="1" shrinkToFit="1"/>
    </xf>
    <xf numFmtId="164" fontId="3" fillId="0" borderId="13" xfId="0" applyNumberFormat="1" applyFont="1" applyBorder="1" applyAlignment="1">
      <alignment horizontal="right" vertical="center" wrapText="1" shrinkToFit="1"/>
    </xf>
    <xf numFmtId="164" fontId="3" fillId="0" borderId="24" xfId="0" applyNumberFormat="1" applyFont="1" applyBorder="1" applyAlignment="1">
      <alignment horizontal="right" vertical="center" wrapText="1" shrinkToFit="1"/>
    </xf>
    <xf numFmtId="166" fontId="3" fillId="0" borderId="1" xfId="0" applyNumberFormat="1" applyFont="1" applyBorder="1" applyAlignment="1">
      <alignment horizontal="left" vertical="center" shrinkToFit="1"/>
    </xf>
    <xf numFmtId="0" fontId="3" fillId="3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</cellXfs>
  <cellStyles count="5">
    <cellStyle name="Millares" xfId="1" builtinId="3"/>
    <cellStyle name="Normal" xfId="0" builtinId="0"/>
    <cellStyle name="Normal 2" xfId="4" xr:uid="{D0FF49C5-03C6-4F65-8BE9-209B55B60C8E}"/>
    <cellStyle name="Normal 23" xfId="2" xr:uid="{E8494F35-8EE8-4940-83EA-C5A6C036F071}"/>
    <cellStyle name="Normal 5" xfId="3" xr:uid="{F24745E9-D284-44F7-A36C-E94AB27BE74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8"/>
  <sheetViews>
    <sheetView tabSelected="1" view="pageBreakPreview" topLeftCell="A56" zoomScaleNormal="100" zoomScaleSheetLayoutView="100" workbookViewId="0">
      <selection activeCell="D65" sqref="D65"/>
    </sheetView>
  </sheetViews>
  <sheetFormatPr baseColWidth="10" defaultColWidth="9.33203125" defaultRowHeight="13.2" x14ac:dyDescent="0.25"/>
  <cols>
    <col min="1" max="1" width="7.44140625" style="91" customWidth="1"/>
    <col min="2" max="2" width="42" style="91" customWidth="1"/>
    <col min="3" max="3" width="11.109375" style="64" customWidth="1"/>
    <col min="4" max="4" width="12" style="64" bestFit="1" customWidth="1"/>
    <col min="5" max="5" width="25.109375" style="91" customWidth="1"/>
    <col min="6" max="6" width="19" style="91" bestFit="1" customWidth="1"/>
    <col min="8" max="8" width="13.6640625" bestFit="1" customWidth="1"/>
  </cols>
  <sheetData>
    <row r="1" spans="1:6" ht="15.75" customHeight="1" x14ac:dyDescent="0.25">
      <c r="A1" s="92"/>
      <c r="B1" s="93"/>
      <c r="C1" s="93"/>
      <c r="D1" s="94"/>
      <c r="E1" s="84" t="s">
        <v>0</v>
      </c>
      <c r="F1" s="85" t="s">
        <v>82</v>
      </c>
    </row>
    <row r="2" spans="1:6" ht="27" customHeight="1" x14ac:dyDescent="0.25">
      <c r="A2" s="95" t="s">
        <v>1</v>
      </c>
      <c r="B2" s="96"/>
      <c r="C2" s="96"/>
      <c r="D2" s="96"/>
      <c r="E2" s="96"/>
      <c r="F2" s="97"/>
    </row>
    <row r="3" spans="1:6" ht="26.25" customHeight="1" thickBot="1" x14ac:dyDescent="0.3">
      <c r="A3" s="95" t="s">
        <v>2</v>
      </c>
      <c r="B3" s="96"/>
      <c r="C3" s="96"/>
      <c r="D3" s="96"/>
      <c r="E3" s="96"/>
      <c r="F3" s="97"/>
    </row>
    <row r="4" spans="1:6" s="80" customFormat="1" ht="18" customHeight="1" thickBot="1" x14ac:dyDescent="0.3">
      <c r="A4" s="72" t="s">
        <v>3</v>
      </c>
      <c r="B4" s="73" t="s">
        <v>87</v>
      </c>
      <c r="C4" s="74" t="s">
        <v>4</v>
      </c>
      <c r="D4" s="82" t="s">
        <v>0</v>
      </c>
      <c r="E4" s="65" t="s">
        <v>5</v>
      </c>
      <c r="F4" s="83" t="s">
        <v>6</v>
      </c>
    </row>
    <row r="5" spans="1:6" s="1" customFormat="1" ht="12.75" customHeight="1" thickBot="1" x14ac:dyDescent="0.3">
      <c r="A5" s="2">
        <v>1</v>
      </c>
      <c r="B5" s="3" t="s">
        <v>7</v>
      </c>
      <c r="C5" s="4"/>
      <c r="D5" s="66"/>
      <c r="E5" s="67"/>
      <c r="F5" s="86">
        <f>+F6</f>
        <v>0</v>
      </c>
    </row>
    <row r="6" spans="1:6" s="1" customFormat="1" ht="24.6" thickBot="1" x14ac:dyDescent="0.3">
      <c r="A6" s="5" t="s">
        <v>8</v>
      </c>
      <c r="B6" s="6" t="s">
        <v>88</v>
      </c>
      <c r="C6" s="7" t="s">
        <v>9</v>
      </c>
      <c r="D6" s="8">
        <v>363</v>
      </c>
      <c r="E6" s="87"/>
      <c r="F6" s="88"/>
    </row>
    <row r="7" spans="1:6" s="1" customFormat="1" ht="12.75" customHeight="1" thickBot="1" x14ac:dyDescent="0.3">
      <c r="A7" s="2">
        <v>2</v>
      </c>
      <c r="B7" s="3" t="s">
        <v>10</v>
      </c>
      <c r="C7" s="75"/>
      <c r="D7" s="66"/>
      <c r="E7" s="67"/>
      <c r="F7" s="86">
        <f>SUM(F8:F26)</f>
        <v>0</v>
      </c>
    </row>
    <row r="8" spans="1:6" s="1" customFormat="1" x14ac:dyDescent="0.25">
      <c r="A8" s="9">
        <v>2.1</v>
      </c>
      <c r="B8" s="10" t="s">
        <v>11</v>
      </c>
      <c r="C8" s="11"/>
      <c r="D8" s="12"/>
      <c r="E8" s="13"/>
      <c r="F8" s="68"/>
    </row>
    <row r="9" spans="1:6" s="1" customFormat="1" x14ac:dyDescent="0.25">
      <c r="A9" s="14" t="s">
        <v>12</v>
      </c>
      <c r="B9" s="15" t="s">
        <v>89</v>
      </c>
      <c r="C9" s="16" t="s">
        <v>13</v>
      </c>
      <c r="D9" s="17">
        <v>132</v>
      </c>
      <c r="E9" s="18"/>
      <c r="F9" s="69"/>
    </row>
    <row r="10" spans="1:6" s="1" customFormat="1" ht="12.75" customHeight="1" x14ac:dyDescent="0.25">
      <c r="A10" s="19">
        <v>2.2000000000000002</v>
      </c>
      <c r="B10" s="20" t="s">
        <v>14</v>
      </c>
      <c r="C10" s="21"/>
      <c r="D10" s="17"/>
      <c r="E10" s="13"/>
      <c r="F10" s="68"/>
    </row>
    <row r="11" spans="1:6" s="1" customFormat="1" x14ac:dyDescent="0.25">
      <c r="A11" s="14" t="s">
        <v>15</v>
      </c>
      <c r="B11" s="15" t="s">
        <v>90</v>
      </c>
      <c r="C11" s="22" t="s">
        <v>13</v>
      </c>
      <c r="D11" s="17">
        <v>39</v>
      </c>
      <c r="E11" s="18"/>
      <c r="F11" s="69"/>
    </row>
    <row r="12" spans="1:6" s="1" customFormat="1" x14ac:dyDescent="0.25">
      <c r="A12" s="14" t="s">
        <v>16</v>
      </c>
      <c r="B12" s="15" t="s">
        <v>91</v>
      </c>
      <c r="C12" s="22" t="s">
        <v>13</v>
      </c>
      <c r="D12" s="17">
        <v>31.5</v>
      </c>
      <c r="E12" s="18"/>
      <c r="F12" s="69"/>
    </row>
    <row r="13" spans="1:6" s="1" customFormat="1" ht="36" x14ac:dyDescent="0.25">
      <c r="A13" s="14" t="s">
        <v>17</v>
      </c>
      <c r="B13" s="15" t="s">
        <v>92</v>
      </c>
      <c r="C13" s="22" t="s">
        <v>9</v>
      </c>
      <c r="D13" s="17">
        <v>272</v>
      </c>
      <c r="E13" s="18"/>
      <c r="F13" s="69"/>
    </row>
    <row r="14" spans="1:6" s="1" customFormat="1" x14ac:dyDescent="0.25">
      <c r="A14" s="14" t="s">
        <v>18</v>
      </c>
      <c r="B14" s="15" t="s">
        <v>93</v>
      </c>
      <c r="C14" s="22" t="s">
        <v>13</v>
      </c>
      <c r="D14" s="17">
        <v>54.500000000000007</v>
      </c>
      <c r="E14" s="18"/>
      <c r="F14" s="69"/>
    </row>
    <row r="15" spans="1:6" s="1" customFormat="1" x14ac:dyDescent="0.25">
      <c r="A15" s="14" t="s">
        <v>19</v>
      </c>
      <c r="B15" s="15" t="s">
        <v>94</v>
      </c>
      <c r="C15" s="22" t="s">
        <v>20</v>
      </c>
      <c r="D15" s="17">
        <v>4615</v>
      </c>
      <c r="E15" s="18"/>
      <c r="F15" s="69"/>
    </row>
    <row r="16" spans="1:6" s="1" customFormat="1" ht="12.75" customHeight="1" x14ac:dyDescent="0.25">
      <c r="A16" s="19">
        <v>2.2999999999999998</v>
      </c>
      <c r="B16" s="20" t="s">
        <v>21</v>
      </c>
      <c r="C16" s="22"/>
      <c r="D16" s="17"/>
      <c r="E16" s="13"/>
      <c r="F16" s="68"/>
    </row>
    <row r="17" spans="1:6" s="1" customFormat="1" x14ac:dyDescent="0.25">
      <c r="A17" s="14" t="s">
        <v>22</v>
      </c>
      <c r="B17" s="15" t="s">
        <v>95</v>
      </c>
      <c r="C17" s="22" t="s">
        <v>9</v>
      </c>
      <c r="D17" s="17">
        <v>691.5</v>
      </c>
      <c r="E17" s="18"/>
      <c r="F17" s="69"/>
    </row>
    <row r="18" spans="1:6" s="1" customFormat="1" x14ac:dyDescent="0.25">
      <c r="A18" s="14" t="s">
        <v>23</v>
      </c>
      <c r="B18" s="15" t="s">
        <v>96</v>
      </c>
      <c r="C18" s="22" t="s">
        <v>9</v>
      </c>
      <c r="D18" s="17">
        <v>6.5</v>
      </c>
      <c r="E18" s="18"/>
      <c r="F18" s="69"/>
    </row>
    <row r="19" spans="1:6" s="1" customFormat="1" ht="12.75" customHeight="1" x14ac:dyDescent="0.25">
      <c r="A19" s="23">
        <v>2.4</v>
      </c>
      <c r="B19" s="24" t="s">
        <v>24</v>
      </c>
      <c r="C19" s="22"/>
      <c r="D19" s="25"/>
      <c r="E19" s="13"/>
      <c r="F19" s="68"/>
    </row>
    <row r="20" spans="1:6" s="1" customFormat="1" ht="36" x14ac:dyDescent="0.25">
      <c r="A20" s="26" t="s">
        <v>25</v>
      </c>
      <c r="B20" s="27" t="s">
        <v>97</v>
      </c>
      <c r="C20" s="22" t="s">
        <v>26</v>
      </c>
      <c r="D20" s="17">
        <v>396.5</v>
      </c>
      <c r="E20" s="18"/>
      <c r="F20" s="69"/>
    </row>
    <row r="21" spans="1:6" s="1" customFormat="1" ht="24" x14ac:dyDescent="0.25">
      <c r="A21" s="26" t="s">
        <v>27</v>
      </c>
      <c r="B21" s="27" t="s">
        <v>98</v>
      </c>
      <c r="C21" s="22" t="s">
        <v>13</v>
      </c>
      <c r="D21" s="17">
        <v>16.5</v>
      </c>
      <c r="E21" s="18"/>
      <c r="F21" s="69"/>
    </row>
    <row r="22" spans="1:6" s="1" customFormat="1" x14ac:dyDescent="0.25">
      <c r="A22" s="26" t="s">
        <v>28</v>
      </c>
      <c r="B22" s="27" t="s">
        <v>94</v>
      </c>
      <c r="C22" s="22" t="s">
        <v>20</v>
      </c>
      <c r="D22" s="17">
        <v>2994</v>
      </c>
      <c r="E22" s="18"/>
      <c r="F22" s="69"/>
    </row>
    <row r="23" spans="1:6" s="1" customFormat="1" ht="24" x14ac:dyDescent="0.25">
      <c r="A23" s="26" t="s">
        <v>29</v>
      </c>
      <c r="B23" s="27" t="s">
        <v>99</v>
      </c>
      <c r="C23" s="22" t="s">
        <v>9</v>
      </c>
      <c r="D23" s="17">
        <v>33.5</v>
      </c>
      <c r="E23" s="18"/>
      <c r="F23" s="69"/>
    </row>
    <row r="24" spans="1:6" s="1" customFormat="1" ht="12.75" customHeight="1" x14ac:dyDescent="0.25">
      <c r="A24" s="23">
        <v>2.5</v>
      </c>
      <c r="B24" s="24" t="s">
        <v>30</v>
      </c>
      <c r="C24" s="22"/>
      <c r="D24" s="25"/>
      <c r="E24" s="13"/>
      <c r="F24" s="68"/>
    </row>
    <row r="25" spans="1:6" s="1" customFormat="1" ht="24" x14ac:dyDescent="0.25">
      <c r="A25" s="26" t="s">
        <v>31</v>
      </c>
      <c r="B25" s="28" t="s">
        <v>100</v>
      </c>
      <c r="C25" s="22" t="s">
        <v>9</v>
      </c>
      <c r="D25" s="25">
        <v>310</v>
      </c>
      <c r="E25" s="18"/>
      <c r="F25" s="69"/>
    </row>
    <row r="26" spans="1:6" s="1" customFormat="1" ht="24.6" thickBot="1" x14ac:dyDescent="0.3">
      <c r="A26" s="26" t="s">
        <v>32</v>
      </c>
      <c r="B26" s="29" t="s">
        <v>101</v>
      </c>
      <c r="C26" s="22" t="s">
        <v>26</v>
      </c>
      <c r="D26" s="25">
        <v>387</v>
      </c>
      <c r="E26" s="18"/>
      <c r="F26" s="69"/>
    </row>
    <row r="27" spans="1:6" s="1" customFormat="1" ht="13.8" thickBot="1" x14ac:dyDescent="0.3">
      <c r="A27" s="2">
        <v>3</v>
      </c>
      <c r="B27" s="3" t="s">
        <v>33</v>
      </c>
      <c r="C27" s="76"/>
      <c r="D27" s="66"/>
      <c r="E27" s="67"/>
      <c r="F27" s="86">
        <f>SUM(F28:F45)</f>
        <v>0</v>
      </c>
    </row>
    <row r="28" spans="1:6" s="1" customFormat="1" x14ac:dyDescent="0.25">
      <c r="A28" s="30">
        <v>3.1</v>
      </c>
      <c r="B28" s="31" t="s">
        <v>34</v>
      </c>
      <c r="C28" s="32"/>
      <c r="D28" s="33"/>
      <c r="E28" s="13"/>
      <c r="F28" s="68"/>
    </row>
    <row r="29" spans="1:6" s="1" customFormat="1" ht="24" x14ac:dyDescent="0.25">
      <c r="A29" s="26" t="s">
        <v>35</v>
      </c>
      <c r="B29" s="27" t="s">
        <v>102</v>
      </c>
      <c r="C29" s="22" t="s">
        <v>36</v>
      </c>
      <c r="D29" s="34">
        <v>50</v>
      </c>
      <c r="E29" s="35"/>
      <c r="F29" s="69"/>
    </row>
    <row r="30" spans="1:6" s="1" customFormat="1" x14ac:dyDescent="0.25">
      <c r="A30" s="26" t="s">
        <v>37</v>
      </c>
      <c r="B30" s="27" t="s">
        <v>103</v>
      </c>
      <c r="C30" s="22" t="s">
        <v>26</v>
      </c>
      <c r="D30" s="34">
        <v>300</v>
      </c>
      <c r="E30" s="35"/>
      <c r="F30" s="69"/>
    </row>
    <row r="31" spans="1:6" s="1" customFormat="1" x14ac:dyDescent="0.25">
      <c r="A31" s="26" t="s">
        <v>38</v>
      </c>
      <c r="B31" s="27" t="s">
        <v>104</v>
      </c>
      <c r="C31" s="22" t="s">
        <v>36</v>
      </c>
      <c r="D31" s="34">
        <v>50</v>
      </c>
      <c r="E31" s="35"/>
      <c r="F31" s="69"/>
    </row>
    <row r="32" spans="1:6" s="1" customFormat="1" x14ac:dyDescent="0.25">
      <c r="A32" s="26" t="s">
        <v>39</v>
      </c>
      <c r="B32" s="27" t="s">
        <v>105</v>
      </c>
      <c r="C32" s="22" t="s">
        <v>26</v>
      </c>
      <c r="D32" s="34">
        <v>300</v>
      </c>
      <c r="E32" s="35"/>
      <c r="F32" s="69"/>
    </row>
    <row r="33" spans="1:6" s="1" customFormat="1" x14ac:dyDescent="0.25">
      <c r="A33" s="26" t="s">
        <v>40</v>
      </c>
      <c r="B33" s="27" t="s">
        <v>106</v>
      </c>
      <c r="C33" s="22" t="s">
        <v>36</v>
      </c>
      <c r="D33" s="34">
        <v>150</v>
      </c>
      <c r="E33" s="35"/>
      <c r="F33" s="69"/>
    </row>
    <row r="34" spans="1:6" s="1" customFormat="1" ht="24" x14ac:dyDescent="0.25">
      <c r="A34" s="26" t="s">
        <v>41</v>
      </c>
      <c r="B34" s="27" t="s">
        <v>107</v>
      </c>
      <c r="C34" s="22" t="s">
        <v>36</v>
      </c>
      <c r="D34" s="34">
        <v>50</v>
      </c>
      <c r="E34" s="35"/>
      <c r="F34" s="69"/>
    </row>
    <row r="35" spans="1:6" s="1" customFormat="1" x14ac:dyDescent="0.25">
      <c r="A35" s="36">
        <v>3.2</v>
      </c>
      <c r="B35" s="37" t="s">
        <v>42</v>
      </c>
      <c r="C35" s="22"/>
      <c r="D35" s="34"/>
      <c r="E35" s="13"/>
      <c r="F35" s="68"/>
    </row>
    <row r="36" spans="1:6" s="1" customFormat="1" x14ac:dyDescent="0.25">
      <c r="A36" s="26" t="s">
        <v>43</v>
      </c>
      <c r="B36" s="38" t="s">
        <v>108</v>
      </c>
      <c r="C36" s="22" t="s">
        <v>26</v>
      </c>
      <c r="D36" s="34">
        <v>400</v>
      </c>
      <c r="E36" s="35"/>
      <c r="F36" s="69"/>
    </row>
    <row r="37" spans="1:6" s="1" customFormat="1" x14ac:dyDescent="0.25">
      <c r="A37" s="26" t="s">
        <v>44</v>
      </c>
      <c r="B37" s="38" t="s">
        <v>109</v>
      </c>
      <c r="C37" s="22" t="s">
        <v>36</v>
      </c>
      <c r="D37" s="34">
        <v>200</v>
      </c>
      <c r="E37" s="35"/>
      <c r="F37" s="69"/>
    </row>
    <row r="38" spans="1:6" x14ac:dyDescent="0.25">
      <c r="A38" s="36">
        <v>3.3</v>
      </c>
      <c r="B38" s="37" t="s">
        <v>45</v>
      </c>
      <c r="C38" s="22"/>
      <c r="D38" s="34"/>
      <c r="E38" s="13"/>
      <c r="F38" s="68"/>
    </row>
    <row r="39" spans="1:6" x14ac:dyDescent="0.25">
      <c r="A39" s="39" t="s">
        <v>46</v>
      </c>
      <c r="B39" s="27" t="s">
        <v>110</v>
      </c>
      <c r="C39" s="22" t="s">
        <v>26</v>
      </c>
      <c r="D39" s="34">
        <v>82</v>
      </c>
      <c r="E39" s="40"/>
      <c r="F39" s="70"/>
    </row>
    <row r="40" spans="1:6" ht="24" x14ac:dyDescent="0.25">
      <c r="A40" s="39" t="s">
        <v>47</v>
      </c>
      <c r="B40" s="27" t="s">
        <v>111</v>
      </c>
      <c r="C40" s="22" t="s">
        <v>26</v>
      </c>
      <c r="D40" s="34">
        <v>105</v>
      </c>
      <c r="E40" s="40"/>
      <c r="F40" s="70"/>
    </row>
    <row r="41" spans="1:6" ht="24" x14ac:dyDescent="0.25">
      <c r="A41" s="39" t="s">
        <v>48</v>
      </c>
      <c r="B41" s="41" t="s">
        <v>112</v>
      </c>
      <c r="C41" s="22" t="s">
        <v>49</v>
      </c>
      <c r="D41" s="34">
        <v>50</v>
      </c>
      <c r="E41" s="40"/>
      <c r="F41" s="70"/>
    </row>
    <row r="42" spans="1:6" x14ac:dyDescent="0.25">
      <c r="A42" s="36">
        <v>3.4</v>
      </c>
      <c r="B42" s="37" t="s">
        <v>50</v>
      </c>
      <c r="C42" s="22"/>
      <c r="D42" s="34"/>
      <c r="E42" s="13"/>
      <c r="F42" s="68"/>
    </row>
    <row r="43" spans="1:6" x14ac:dyDescent="0.25">
      <c r="A43" s="26" t="s">
        <v>51</v>
      </c>
      <c r="B43" s="27" t="s">
        <v>113</v>
      </c>
      <c r="C43" s="22" t="s">
        <v>36</v>
      </c>
      <c r="D43" s="34">
        <v>100</v>
      </c>
      <c r="E43" s="40"/>
      <c r="F43" s="70"/>
    </row>
    <row r="44" spans="1:6" x14ac:dyDescent="0.25">
      <c r="A44" s="26" t="s">
        <v>52</v>
      </c>
      <c r="B44" s="27" t="s">
        <v>114</v>
      </c>
      <c r="C44" s="22" t="s">
        <v>36</v>
      </c>
      <c r="D44" s="34">
        <v>50</v>
      </c>
      <c r="E44" s="40"/>
      <c r="F44" s="70"/>
    </row>
    <row r="45" spans="1:6" ht="13.8" thickBot="1" x14ac:dyDescent="0.3">
      <c r="A45" s="26" t="s">
        <v>53</v>
      </c>
      <c r="B45" s="27" t="s">
        <v>115</v>
      </c>
      <c r="C45" s="42" t="s">
        <v>26</v>
      </c>
      <c r="D45" s="43">
        <v>500</v>
      </c>
      <c r="E45" s="40"/>
      <c r="F45" s="70"/>
    </row>
    <row r="46" spans="1:6" ht="12.75" customHeight="1" thickBot="1" x14ac:dyDescent="0.3">
      <c r="A46" s="2">
        <v>4</v>
      </c>
      <c r="B46" s="3" t="s">
        <v>54</v>
      </c>
      <c r="C46" s="76"/>
      <c r="D46" s="66"/>
      <c r="E46" s="67"/>
      <c r="F46" s="86">
        <f>SUM(F47:F52)</f>
        <v>0</v>
      </c>
    </row>
    <row r="47" spans="1:6" x14ac:dyDescent="0.25">
      <c r="A47" s="44">
        <v>4.0999999999999996</v>
      </c>
      <c r="B47" s="45" t="s">
        <v>83</v>
      </c>
      <c r="C47" s="32"/>
      <c r="D47" s="33"/>
      <c r="E47" s="13"/>
      <c r="F47" s="68"/>
    </row>
    <row r="48" spans="1:6" x14ac:dyDescent="0.25">
      <c r="A48" s="26" t="s">
        <v>55</v>
      </c>
      <c r="B48" s="27" t="s">
        <v>116</v>
      </c>
      <c r="C48" s="22" t="s">
        <v>9</v>
      </c>
      <c r="D48" s="34">
        <v>1567.5</v>
      </c>
      <c r="E48" s="40"/>
      <c r="F48" s="70"/>
    </row>
    <row r="49" spans="1:6" x14ac:dyDescent="0.25">
      <c r="A49" s="26" t="s">
        <v>56</v>
      </c>
      <c r="B49" s="27" t="s">
        <v>117</v>
      </c>
      <c r="C49" s="22" t="s">
        <v>9</v>
      </c>
      <c r="D49" s="34">
        <v>1081.5</v>
      </c>
      <c r="E49" s="40"/>
      <c r="F49" s="70"/>
    </row>
    <row r="50" spans="1:6" x14ac:dyDescent="0.25">
      <c r="A50" s="26" t="s">
        <v>57</v>
      </c>
      <c r="B50" s="27" t="s">
        <v>118</v>
      </c>
      <c r="C50" s="22" t="s">
        <v>9</v>
      </c>
      <c r="D50" s="34">
        <v>542</v>
      </c>
      <c r="E50" s="40"/>
      <c r="F50" s="70"/>
    </row>
    <row r="51" spans="1:6" ht="12.75" customHeight="1" x14ac:dyDescent="0.25">
      <c r="A51" s="46">
        <v>4.2</v>
      </c>
      <c r="B51" s="47" t="s">
        <v>58</v>
      </c>
      <c r="C51" s="42"/>
      <c r="D51" s="43"/>
      <c r="E51" s="13"/>
      <c r="F51" s="68"/>
    </row>
    <row r="52" spans="1:6" ht="36.6" thickBot="1" x14ac:dyDescent="0.3">
      <c r="A52" s="26" t="s">
        <v>59</v>
      </c>
      <c r="B52" s="27" t="s">
        <v>119</v>
      </c>
      <c r="C52" s="22" t="s">
        <v>36</v>
      </c>
      <c r="D52" s="34">
        <v>50</v>
      </c>
      <c r="E52" s="40"/>
      <c r="F52" s="70"/>
    </row>
    <row r="53" spans="1:6" ht="24.6" customHeight="1" thickBot="1" x14ac:dyDescent="0.3">
      <c r="A53" s="2">
        <v>5</v>
      </c>
      <c r="B53" s="3" t="s">
        <v>84</v>
      </c>
      <c r="C53" s="77"/>
      <c r="D53" s="66"/>
      <c r="E53" s="67"/>
      <c r="F53" s="86">
        <f>SUM(F54:F65)</f>
        <v>0</v>
      </c>
    </row>
    <row r="54" spans="1:6" ht="24" x14ac:dyDescent="0.25">
      <c r="A54" s="30">
        <v>5.0999999999999996</v>
      </c>
      <c r="B54" s="31" t="s">
        <v>85</v>
      </c>
      <c r="C54" s="48"/>
      <c r="D54" s="49"/>
      <c r="E54" s="13"/>
      <c r="F54" s="68"/>
    </row>
    <row r="55" spans="1:6" ht="24" x14ac:dyDescent="0.25">
      <c r="A55" s="50" t="s">
        <v>60</v>
      </c>
      <c r="B55" s="51" t="s">
        <v>88</v>
      </c>
      <c r="C55" s="52" t="s">
        <v>9</v>
      </c>
      <c r="D55" s="53">
        <v>630</v>
      </c>
      <c r="E55" s="40"/>
      <c r="F55" s="70"/>
    </row>
    <row r="56" spans="1:6" x14ac:dyDescent="0.25">
      <c r="A56" s="50" t="s">
        <v>61</v>
      </c>
      <c r="B56" s="51" t="s">
        <v>89</v>
      </c>
      <c r="C56" s="52" t="s">
        <v>13</v>
      </c>
      <c r="D56" s="53">
        <v>395.5</v>
      </c>
      <c r="E56" s="40"/>
      <c r="F56" s="70"/>
    </row>
    <row r="57" spans="1:6" x14ac:dyDescent="0.25">
      <c r="A57" s="30">
        <v>5.2</v>
      </c>
      <c r="B57" s="31" t="s">
        <v>86</v>
      </c>
      <c r="C57" s="48"/>
      <c r="D57" s="53"/>
      <c r="E57" s="13"/>
      <c r="F57" s="68"/>
    </row>
    <row r="58" spans="1:6" ht="24" x14ac:dyDescent="0.25">
      <c r="A58" s="50" t="s">
        <v>62</v>
      </c>
      <c r="B58" s="54" t="s">
        <v>120</v>
      </c>
      <c r="C58" s="52" t="s">
        <v>36</v>
      </c>
      <c r="D58" s="53">
        <v>50</v>
      </c>
      <c r="E58" s="40"/>
      <c r="F58" s="70"/>
    </row>
    <row r="59" spans="1:6" ht="24" x14ac:dyDescent="0.25">
      <c r="A59" s="55">
        <v>5.3</v>
      </c>
      <c r="B59" s="56" t="s">
        <v>63</v>
      </c>
      <c r="C59" s="52"/>
      <c r="D59" s="53"/>
      <c r="E59" s="13"/>
      <c r="F59" s="68"/>
    </row>
    <row r="60" spans="1:6" ht="24" x14ac:dyDescent="0.25">
      <c r="A60" s="50" t="s">
        <v>64</v>
      </c>
      <c r="B60" s="54" t="s">
        <v>121</v>
      </c>
      <c r="C60" s="52" t="s">
        <v>36</v>
      </c>
      <c r="D60" s="53">
        <v>50</v>
      </c>
      <c r="E60" s="40"/>
      <c r="F60" s="70"/>
    </row>
    <row r="61" spans="1:6" ht="24" x14ac:dyDescent="0.25">
      <c r="A61" s="50" t="s">
        <v>65</v>
      </c>
      <c r="B61" s="54" t="s">
        <v>122</v>
      </c>
      <c r="C61" s="52" t="s">
        <v>36</v>
      </c>
      <c r="D61" s="53">
        <v>50</v>
      </c>
      <c r="E61" s="40"/>
      <c r="F61" s="70"/>
    </row>
    <row r="62" spans="1:6" ht="36" x14ac:dyDescent="0.25">
      <c r="A62" s="50" t="s">
        <v>66</v>
      </c>
      <c r="B62" s="54" t="s">
        <v>123</v>
      </c>
      <c r="C62" s="52" t="s">
        <v>13</v>
      </c>
      <c r="D62" s="53">
        <v>40</v>
      </c>
      <c r="E62" s="40"/>
      <c r="F62" s="70"/>
    </row>
    <row r="63" spans="1:6" ht="24" x14ac:dyDescent="0.25">
      <c r="A63" s="50" t="s">
        <v>67</v>
      </c>
      <c r="B63" s="54" t="s">
        <v>127</v>
      </c>
      <c r="C63" s="53" t="s">
        <v>36</v>
      </c>
      <c r="D63" s="53">
        <v>50</v>
      </c>
      <c r="E63" s="40"/>
      <c r="F63" s="70"/>
    </row>
    <row r="64" spans="1:6" x14ac:dyDescent="0.25">
      <c r="A64" s="55">
        <v>5.4</v>
      </c>
      <c r="B64" s="56" t="s">
        <v>68</v>
      </c>
      <c r="C64" s="52"/>
      <c r="D64" s="57"/>
      <c r="E64" s="13"/>
      <c r="F64" s="68"/>
    </row>
    <row r="65" spans="1:8" ht="36.6" thickBot="1" x14ac:dyDescent="0.3">
      <c r="A65" s="50" t="s">
        <v>69</v>
      </c>
      <c r="B65" s="51" t="s">
        <v>124</v>
      </c>
      <c r="C65" s="52" t="s">
        <v>36</v>
      </c>
      <c r="D65" s="53">
        <v>50</v>
      </c>
      <c r="E65" s="40"/>
      <c r="F65" s="70"/>
    </row>
    <row r="66" spans="1:8" ht="13.8" thickBot="1" x14ac:dyDescent="0.3">
      <c r="A66" s="2">
        <v>6</v>
      </c>
      <c r="B66" s="78" t="s">
        <v>70</v>
      </c>
      <c r="C66" s="79"/>
      <c r="D66" s="66"/>
      <c r="E66" s="67"/>
      <c r="F66" s="86">
        <f>SUM(F67)</f>
        <v>0</v>
      </c>
    </row>
    <row r="67" spans="1:8" ht="13.8" thickBot="1" x14ac:dyDescent="0.3">
      <c r="A67" s="58" t="s">
        <v>71</v>
      </c>
      <c r="B67" s="59" t="s">
        <v>125</v>
      </c>
      <c r="C67" s="60" t="s">
        <v>36</v>
      </c>
      <c r="D67" s="61">
        <v>50</v>
      </c>
      <c r="E67" s="40"/>
      <c r="F67" s="70"/>
    </row>
    <row r="68" spans="1:8" ht="13.8" thickBot="1" x14ac:dyDescent="0.3">
      <c r="A68" s="2">
        <v>7</v>
      </c>
      <c r="B68" s="78" t="s">
        <v>72</v>
      </c>
      <c r="C68" s="79"/>
      <c r="D68" s="66"/>
      <c r="E68" s="67"/>
      <c r="F68" s="86">
        <f>SUM(F69)</f>
        <v>0</v>
      </c>
    </row>
    <row r="69" spans="1:8" ht="18" customHeight="1" x14ac:dyDescent="0.25">
      <c r="A69" s="58" t="s">
        <v>73</v>
      </c>
      <c r="B69" s="59" t="s">
        <v>126</v>
      </c>
      <c r="C69" s="60" t="s">
        <v>36</v>
      </c>
      <c r="D69" s="61">
        <v>50</v>
      </c>
      <c r="E69" s="89"/>
      <c r="F69" s="70"/>
    </row>
    <row r="70" spans="1:8" x14ac:dyDescent="0.25">
      <c r="A70" s="104"/>
      <c r="B70" s="105"/>
      <c r="C70" s="105"/>
      <c r="D70" s="105"/>
      <c r="E70" s="105"/>
      <c r="F70" s="106"/>
    </row>
    <row r="71" spans="1:8" s="80" customFormat="1" ht="16.5" customHeight="1" x14ac:dyDescent="0.25">
      <c r="A71" s="98" t="s">
        <v>74</v>
      </c>
      <c r="B71" s="99"/>
      <c r="C71" s="99"/>
      <c r="D71" s="99"/>
      <c r="E71" s="100"/>
      <c r="F71" s="71"/>
    </row>
    <row r="72" spans="1:8" s="80" customFormat="1" ht="12.75" customHeight="1" x14ac:dyDescent="0.25">
      <c r="A72" s="98" t="s">
        <v>75</v>
      </c>
      <c r="B72" s="99"/>
      <c r="C72" s="99"/>
      <c r="D72" s="100"/>
      <c r="E72" s="62"/>
      <c r="F72" s="70"/>
      <c r="H72" s="81"/>
    </row>
    <row r="73" spans="1:8" s="80" customFormat="1" ht="12.75" customHeight="1" x14ac:dyDescent="0.25">
      <c r="A73" s="98" t="s">
        <v>76</v>
      </c>
      <c r="B73" s="99"/>
      <c r="C73" s="99"/>
      <c r="D73" s="100"/>
      <c r="E73" s="62"/>
      <c r="F73" s="70"/>
    </row>
    <row r="74" spans="1:8" s="80" customFormat="1" ht="12.75" customHeight="1" x14ac:dyDescent="0.25">
      <c r="A74" s="98" t="s">
        <v>77</v>
      </c>
      <c r="B74" s="99"/>
      <c r="C74" s="99"/>
      <c r="D74" s="100"/>
      <c r="E74" s="62"/>
      <c r="F74" s="70"/>
    </row>
    <row r="75" spans="1:8" s="80" customFormat="1" ht="12.75" customHeight="1" x14ac:dyDescent="0.25">
      <c r="A75" s="98" t="s">
        <v>78</v>
      </c>
      <c r="B75" s="99"/>
      <c r="C75" s="99"/>
      <c r="D75" s="100"/>
      <c r="E75" s="63">
        <v>0.19</v>
      </c>
      <c r="F75" s="70"/>
    </row>
    <row r="76" spans="1:8" s="80" customFormat="1" ht="12.75" customHeight="1" x14ac:dyDescent="0.25">
      <c r="A76" s="98" t="s">
        <v>79</v>
      </c>
      <c r="B76" s="99"/>
      <c r="C76" s="99"/>
      <c r="D76" s="99"/>
      <c r="E76" s="100"/>
      <c r="F76" s="71"/>
    </row>
    <row r="77" spans="1:8" ht="24.75" customHeight="1" thickBot="1" x14ac:dyDescent="0.3">
      <c r="A77" s="101" t="s">
        <v>80</v>
      </c>
      <c r="B77" s="102"/>
      <c r="C77" s="102"/>
      <c r="D77" s="102"/>
      <c r="E77" s="102"/>
      <c r="F77" s="103"/>
    </row>
    <row r="78" spans="1:8" x14ac:dyDescent="0.25">
      <c r="A78" s="90"/>
      <c r="B78" s="91" t="s">
        <v>81</v>
      </c>
    </row>
  </sheetData>
  <mergeCells count="11">
    <mergeCell ref="A1:D1"/>
    <mergeCell ref="A2:F2"/>
    <mergeCell ref="A3:F3"/>
    <mergeCell ref="A76:E76"/>
    <mergeCell ref="A77:F77"/>
    <mergeCell ref="A74:D74"/>
    <mergeCell ref="A75:D75"/>
    <mergeCell ref="A70:F70"/>
    <mergeCell ref="A71:E71"/>
    <mergeCell ref="A72:D72"/>
    <mergeCell ref="A73:D73"/>
  </mergeCells>
  <pageMargins left="0.7" right="0.7" top="0.75" bottom="0.75" header="0.3" footer="0.3"/>
  <pageSetup scale="86" orientation="portrait" horizontalDpi="1200" verticalDpi="1200" r:id="rId1"/>
  <rowBreaks count="1" manualBreakCount="1">
    <brk id="4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361979500313429FFE1880C627A8DD" ma:contentTypeVersion="12" ma:contentTypeDescription="Crear nuevo documento." ma:contentTypeScope="" ma:versionID="11a87f195465fefb00d10e7a68d03f62">
  <xsd:schema xmlns:xsd="http://www.w3.org/2001/XMLSchema" xmlns:xs="http://www.w3.org/2001/XMLSchema" xmlns:p="http://schemas.microsoft.com/office/2006/metadata/properties" xmlns:ns2="c24d51c7-ecaf-48f0-9932-761c0f95892e" xmlns:ns3="65ffc7d2-f2ba-46cb-bc31-53a0e0a083fc" targetNamespace="http://schemas.microsoft.com/office/2006/metadata/properties" ma:root="true" ma:fieldsID="10f65f3605f6c55e747a793613d7ebc3" ns2:_="" ns3:_="">
    <xsd:import namespace="c24d51c7-ecaf-48f0-9932-761c0f95892e"/>
    <xsd:import namespace="65ffc7d2-f2ba-46cb-bc31-53a0e0a083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d51c7-ecaf-48f0-9932-761c0f9589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68e02ac-8692-4cfc-b319-bba3578944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fc7d2-f2ba-46cb-bc31-53a0e0a083f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ff5b631-f9f7-4c78-939d-e367d5740ee0}" ma:internalName="TaxCatchAll" ma:showField="CatchAllData" ma:web="65ffc7d2-f2ba-46cb-bc31-53a0e0a083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24d51c7-ecaf-48f0-9932-761c0f95892e" xsi:nil="true"/>
    <TaxCatchAll xmlns="65ffc7d2-f2ba-46cb-bc31-53a0e0a083fc" xsi:nil="true"/>
    <lcf76f155ced4ddcb4097134ff3c332f xmlns="c24d51c7-ecaf-48f0-9932-761c0f9589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1B5ECC6-6DF8-44C1-91D0-D994AE1870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4d51c7-ecaf-48f0-9932-761c0f95892e"/>
    <ds:schemaRef ds:uri="65ffc7d2-f2ba-46cb-bc31-53a0e0a08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535758-524E-400D-8789-A13AB0A651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24176E-0783-4162-AF78-8A2B4F7F9E64}">
  <ds:schemaRefs>
    <ds:schemaRef ds:uri="http://schemas.microsoft.com/office/2006/metadata/properties"/>
    <ds:schemaRef ds:uri="http://schemas.microsoft.com/office/infopath/2007/PartnerControls"/>
    <ds:schemaRef ds:uri="c24d51c7-ecaf-48f0-9932-761c0f95892e"/>
    <ds:schemaRef ds:uri="65ffc7d2-f2ba-46cb-bc31-53a0e0a083f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No. 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cb</dc:creator>
  <cp:keywords/>
  <dc:description/>
  <cp:lastModifiedBy>Angel Alfonso Sepulveda Hernandez</cp:lastModifiedBy>
  <cp:revision/>
  <cp:lastPrinted>2025-07-25T13:56:02Z</cp:lastPrinted>
  <dcterms:created xsi:type="dcterms:W3CDTF">2023-07-19T21:01:35Z</dcterms:created>
  <dcterms:modified xsi:type="dcterms:W3CDTF">2025-07-26T13:57:54Z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0x01010027361979500313429FFE1880C627A8DD</vt:lpwstr>
  </property>
  <property fmtid="{D5CDD505-2E9C-101B-9397-08002B2CF9AE}" pid="3" name="MediaServiceImageTags">
    <vt:lpwstr/>
  </property>
</Properties>
</file>