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 Cruz\Downloads\"/>
    </mc:Choice>
  </mc:AlternateContent>
  <xr:revisionPtr revIDLastSave="0" documentId="13_ncr:1_{22AC9B10-5C2A-4F44-8620-7296E22F8432}" xr6:coauthVersionLast="47" xr6:coauthVersionMax="47" xr10:uidLastSave="{00000000-0000-0000-0000-000000000000}"/>
  <bookViews>
    <workbookView xWindow="-120" yWindow="-120" windowWidth="29040" windowHeight="15720" tabRatio="919" xr2:uid="{605E68D1-4154-42A7-966E-7C989B46301E}"/>
  </bookViews>
  <sheets>
    <sheet name="Anexo Oferta " sheetId="15" r:id="rId1"/>
    <sheet name="Factor Multiplicador " sheetId="7" r:id="rId2"/>
  </sheets>
  <definedNames>
    <definedName name="_xlnm.Print_Area" localSheetId="0">'Anexo Oferta '!$A$1:$H$26</definedName>
    <definedName name="_xlnm.Print_Area" localSheetId="1">'Factor Multiplicador 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H21" i="15"/>
  <c r="H20" i="15"/>
  <c r="H17" i="15"/>
  <c r="H11" i="15"/>
  <c r="H9" i="15"/>
  <c r="H22" i="15" l="1"/>
  <c r="H24" i="15" s="1"/>
</calcChain>
</file>

<file path=xl/sharedStrings.xml><?xml version="1.0" encoding="utf-8"?>
<sst xmlns="http://schemas.openxmlformats.org/spreadsheetml/2006/main" count="80" uniqueCount="78">
  <si>
    <t>DOTACIÓN DE MOBILIARIO ESCOLAR, MENAJE, UTENSILIOS Y EQUIPOS DE COCINA A LA INSTITUCIÓN EDUCATIVA OFICIAL DEL MUNICIPIO DE PULÍ DEL DEPARTAMENTO DE CUNDINAMARCA</t>
  </si>
  <si>
    <t>ITEM</t>
  </si>
  <si>
    <t xml:space="preserve"> </t>
  </si>
  <si>
    <t xml:space="preserve">VALOR TOTAL </t>
  </si>
  <si>
    <t xml:space="preserve">1. COSTOS DE PERSONAL </t>
  </si>
  <si>
    <t xml:space="preserve">ÍTEM </t>
  </si>
  <si>
    <t>CARGO</t>
  </si>
  <si>
    <t xml:space="preserve">PERFIL </t>
  </si>
  <si>
    <t xml:space="preserve">NÚMERO DE PERSONAS </t>
  </si>
  <si>
    <t xml:space="preserve">TIEMPO EN MESES </t>
  </si>
  <si>
    <t>SALARIOS</t>
  </si>
  <si>
    <t xml:space="preserve">Profesional En Derecho </t>
  </si>
  <si>
    <t>A</t>
  </si>
  <si>
    <t xml:space="preserve">SUBTOTAL COSTOS DE PERSONAL </t>
  </si>
  <si>
    <t>FM</t>
  </si>
  <si>
    <t>FACTOR MULTIPLICADOR</t>
  </si>
  <si>
    <t>B</t>
  </si>
  <si>
    <t>TOTAL COSTOS DE PERSONAL (A)* FM</t>
  </si>
  <si>
    <t xml:space="preserve">2. GASTOS ADMINITRATIVOS </t>
  </si>
  <si>
    <t>TIPO</t>
  </si>
  <si>
    <t xml:space="preserve">DESCRIPCIÓN </t>
  </si>
  <si>
    <t>CANT.</t>
  </si>
  <si>
    <t>MES</t>
  </si>
  <si>
    <t>VALOR</t>
  </si>
  <si>
    <t>C</t>
  </si>
  <si>
    <t>TOTAL GASTOS ADMINISTRATIVOS</t>
  </si>
  <si>
    <t>E</t>
  </si>
  <si>
    <t>F</t>
  </si>
  <si>
    <t xml:space="preserve">Utilidad </t>
  </si>
  <si>
    <t>G</t>
  </si>
  <si>
    <t>Iva</t>
  </si>
  <si>
    <t>DEDICACIÓN (MES)</t>
  </si>
  <si>
    <t>Director O Gerente Del Proyecto</t>
  </si>
  <si>
    <t xml:space="preserve">Ingeniero O Administrador Con Especialización En Gerencia Y/O Dirección De Proyectos </t>
  </si>
  <si>
    <t>Abogado Especialista En Todo Lo Relacionado Con Contratación, Liquidación Y Cierre De Contratos Públicos Y Privados</t>
  </si>
  <si>
    <t>Profesional Administrativo Y Financiero</t>
  </si>
  <si>
    <t xml:space="preserve">Profesional Especializado Con Experiencia En Todo Lo Relacionado Con El Área De Administración  Y Financiera De Proyectos </t>
  </si>
  <si>
    <t>DIAS</t>
  </si>
  <si>
    <t>VALOR TOTAL</t>
  </si>
  <si>
    <t>Oficina</t>
  </si>
  <si>
    <t>Incluye Arrendamientos, Alquiler De Equipos, Servicios Públicos Entre Otros</t>
  </si>
  <si>
    <t>Gastos de Visitas Inicio y Cierre del Proyecto</t>
  </si>
  <si>
    <t>Incluye gastos de desplazamiento, hospedaje, Alimentacion y Transporte del gerente del proyecto en el Inicio y Cierre de la ejecución del mismo</t>
  </si>
  <si>
    <t>Valor Total De La Gerencia (E+F+G)</t>
  </si>
  <si>
    <t>FACTOR MULTIPLICADOR GERENCIA E INTERVENTORÍA</t>
  </si>
  <si>
    <t>CONCEPTO</t>
  </si>
  <si>
    <t>SALARIO ORDINARIO</t>
  </si>
  <si>
    <t>PRESTACIONES (Expresadas cómo % de 1)</t>
  </si>
  <si>
    <t>Prima anual</t>
  </si>
  <si>
    <t>Cesantía anual</t>
  </si>
  <si>
    <t>Intereses a las cesantías</t>
  </si>
  <si>
    <t>Vacaciones anuales</t>
  </si>
  <si>
    <t>Seguridad social</t>
  </si>
  <si>
    <t>2.5.1</t>
  </si>
  <si>
    <t>PENSIÓN</t>
  </si>
  <si>
    <t>2.5.2</t>
  </si>
  <si>
    <t>SALUD</t>
  </si>
  <si>
    <t>2.5.3</t>
  </si>
  <si>
    <t>ARL</t>
  </si>
  <si>
    <t>Subsidio familiar</t>
  </si>
  <si>
    <t>SENA</t>
  </si>
  <si>
    <t>ICBF</t>
  </si>
  <si>
    <t>Seguros de ley</t>
  </si>
  <si>
    <t>Indemnización de ley</t>
  </si>
  <si>
    <t>Otros</t>
  </si>
  <si>
    <t>2.11.1</t>
  </si>
  <si>
    <t>Incapacidad no cubierta, seguridad social y medicina prepagada</t>
  </si>
  <si>
    <t>2.11.2</t>
  </si>
  <si>
    <t>Dotación</t>
  </si>
  <si>
    <t>2.11.3</t>
  </si>
  <si>
    <t>Auxilios varios</t>
  </si>
  <si>
    <t>2.11.4</t>
  </si>
  <si>
    <t>Prestaciones extralegales</t>
  </si>
  <si>
    <t>GASTOS GENERALES Y DE ADMINISTRACIÓN (Expresados cómo % de 1)</t>
  </si>
  <si>
    <t>HONORARIOS (Como % de 1)</t>
  </si>
  <si>
    <t>Factor multiplicador = 1+2+3+4</t>
  </si>
  <si>
    <t>OFERTA ECONOMICA</t>
  </si>
  <si>
    <t>Subtotal Gerencia Del Proyecto (B+C)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</si>
</sst>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6" formatCode="_-&quot;$&quot;* #,##0.00_-;\-&quot;$&quot;* #,##0.00_-;_-&quot;$&quot;* &quot;-&quot;??_-;_-@_-"/>
    <numFmt numFmtId="169" formatCode="_(&quot;$&quot;\ * #,##0.00_);_(&quot;$&quot;\ * \(#,##0.00\);_(&quot;$&quot;\ * &quot;-&quot;??_);_(@_)"/>
    <numFmt numFmtId="170" formatCode="_-&quot;$&quot;* #,##0_-;\-&quot;$&quot;* #,##0_-;_-&quot;$&quot;* &quot;-&quot;_-;_-@_-"/>
    <numFmt numFmtId="171" formatCode="0.0000%"/>
    <numFmt numFmtId="172" formatCode="0.0%"/>
    <numFmt numFmtId="175" formatCode="_(&quot;$&quot;* #,##0_);_(&quot;$&quot;* \(#,##0\);_(&quot;$&quot;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77">
    <xf numFmtId="0" fontId="0" fillId="0" borderId="0" xfId="0"/>
    <xf numFmtId="8" fontId="0" fillId="0" borderId="0" xfId="0" applyNumberFormat="1"/>
    <xf numFmtId="44" fontId="0" fillId="0" borderId="0" xfId="1" applyFont="1"/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171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1" fontId="6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72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8" fontId="7" fillId="0" borderId="13" xfId="0" applyNumberFormat="1" applyFont="1" applyBorder="1" applyAlignment="1">
      <alignment horizontal="right" vertical="center" wrapText="1"/>
    </xf>
    <xf numFmtId="44" fontId="9" fillId="0" borderId="0" xfId="1" applyFont="1"/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7" fillId="3" borderId="28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8" fontId="7" fillId="2" borderId="15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7" fillId="2" borderId="11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8" fontId="7" fillId="2" borderId="31" xfId="0" applyNumberFormat="1" applyFont="1" applyFill="1" applyBorder="1" applyAlignment="1">
      <alignment vertical="center" wrapText="1"/>
    </xf>
    <xf numFmtId="8" fontId="7" fillId="2" borderId="27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9">
    <cellStyle name="Currency [0]" xfId="12" xr:uid="{2D0A48B7-886B-4270-BA8C-D66226BDAF3D}"/>
    <cellStyle name="Currency 3" xfId="4" xr:uid="{8D4C46B9-F404-48BE-9C76-8922F450857C}"/>
    <cellStyle name="Moneda" xfId="1" builtinId="4"/>
    <cellStyle name="Moneda [0] 2" xfId="10" xr:uid="{6074431C-310F-4975-91FF-7717A5E4B5C1}"/>
    <cellStyle name="Moneda [0] 3" xfId="16" xr:uid="{976B8136-BB55-4419-9697-CCABD16D0FB5}"/>
    <cellStyle name="Moneda 2" xfId="9" xr:uid="{487D5B04-737B-4A0B-A0AA-6ADACCCBBD04}"/>
    <cellStyle name="Moneda 2 2" xfId="15" xr:uid="{4C688881-3AA5-42A1-9753-CFE7A523B205}"/>
    <cellStyle name="Moneda 2 2 4" xfId="8" xr:uid="{D58F872B-2C8A-4CEE-9F80-A425C1C9B759}"/>
    <cellStyle name="Moneda 3" xfId="11" xr:uid="{3B862597-B978-49F5-AEAB-3922DE2F5ABD}"/>
    <cellStyle name="Moneda 4" xfId="14" xr:uid="{D9377CAB-26BC-4A03-A67A-D9DE398521F9}"/>
    <cellStyle name="Moneda 5" xfId="13" xr:uid="{3E8CEFC7-1686-4F39-96D5-A08F4EB8E105}"/>
    <cellStyle name="Moneda 6" xfId="17" xr:uid="{8F1EFEF4-2BF7-482D-AE4B-859309492D61}"/>
    <cellStyle name="Normal" xfId="0" builtinId="0"/>
    <cellStyle name="Normal 2" xfId="18" xr:uid="{D4689526-A618-4CFA-A750-FBFC540493B5}"/>
    <cellStyle name="Normal 2 2 3" xfId="6" xr:uid="{D29640EE-0254-4DBE-A4FC-8B58A8FED360}"/>
    <cellStyle name="Normal 3" xfId="2" xr:uid="{E62B87A5-D31C-4C93-B35B-086126E390FB}"/>
    <cellStyle name="Normal 3 2" xfId="5" xr:uid="{7FAC7A0E-8D2C-4137-9F51-80C87F6E566E}"/>
    <cellStyle name="Normal 4" xfId="3" xr:uid="{959F4040-90E6-4E8E-9FAE-CBC984F1B16C}"/>
    <cellStyle name="Porcentaje 2 2" xfId="7" xr:uid="{37FD6AFF-9F81-4518-B799-2E620C1809D3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1656-7A1F-4320-916A-BF62D6EF62EF}">
  <sheetPr>
    <pageSetUpPr fitToPage="1"/>
  </sheetPr>
  <dimension ref="A1:O28"/>
  <sheetViews>
    <sheetView showGridLines="0" tabSelected="1" view="pageBreakPreview" zoomScale="60" zoomScaleNormal="98" workbookViewId="0">
      <selection activeCell="N28" sqref="N28"/>
    </sheetView>
  </sheetViews>
  <sheetFormatPr baseColWidth="10" defaultColWidth="11.42578125" defaultRowHeight="15" x14ac:dyDescent="0.25"/>
  <cols>
    <col min="1" max="1" width="9.42578125" style="17" customWidth="1"/>
    <col min="2" max="2" width="19.85546875" style="17" customWidth="1"/>
    <col min="3" max="3" width="47.5703125" style="17" customWidth="1"/>
    <col min="4" max="4" width="17.28515625" style="17" customWidth="1"/>
    <col min="5" max="5" width="16.5703125" style="17" customWidth="1"/>
    <col min="6" max="6" width="15.140625" style="17" customWidth="1"/>
    <col min="7" max="7" width="17.7109375" style="17" customWidth="1"/>
    <col min="8" max="8" width="21.7109375" style="17" customWidth="1"/>
    <col min="9" max="9" width="19" customWidth="1"/>
    <col min="10" max="10" width="15.85546875" customWidth="1"/>
    <col min="11" max="11" width="16.42578125" bestFit="1" customWidth="1"/>
    <col min="12" max="12" width="16.5703125" bestFit="1" customWidth="1"/>
    <col min="13" max="13" width="12.85546875" bestFit="1" customWidth="1"/>
    <col min="14" max="15" width="15.5703125" bestFit="1" customWidth="1"/>
  </cols>
  <sheetData>
    <row r="1" spans="1:15" ht="55.5" customHeight="1" thickBot="1" x14ac:dyDescent="0.3">
      <c r="A1" s="49" t="s">
        <v>76</v>
      </c>
      <c r="B1" s="50"/>
      <c r="C1" s="50"/>
      <c r="D1" s="50"/>
      <c r="E1" s="50"/>
      <c r="F1" s="50"/>
      <c r="G1" s="50"/>
      <c r="H1" s="51"/>
    </row>
    <row r="2" spans="1:15" ht="20.45" customHeight="1" x14ac:dyDescent="0.25">
      <c r="A2" s="43" t="s">
        <v>0</v>
      </c>
      <c r="B2" s="44"/>
      <c r="C2" s="44"/>
      <c r="D2" s="44"/>
      <c r="E2" s="44"/>
      <c r="F2" s="44"/>
      <c r="G2" s="44"/>
      <c r="H2" s="45"/>
    </row>
    <row r="3" spans="1:15" ht="15.75" thickBot="1" x14ac:dyDescent="0.3">
      <c r="A3" s="46"/>
      <c r="B3" s="47"/>
      <c r="C3" s="47"/>
      <c r="D3" s="47"/>
      <c r="E3" s="47"/>
      <c r="F3" s="47"/>
      <c r="G3" s="47"/>
      <c r="H3" s="48"/>
    </row>
    <row r="4" spans="1:15" ht="15.6" customHeight="1" thickBot="1" x14ac:dyDescent="0.3">
      <c r="A4" s="52" t="s">
        <v>4</v>
      </c>
      <c r="B4" s="53"/>
      <c r="C4" s="53"/>
      <c r="D4" s="53"/>
      <c r="E4" s="53"/>
      <c r="F4" s="53"/>
      <c r="G4" s="53"/>
      <c r="H4" s="54"/>
    </row>
    <row r="5" spans="1:15" ht="60" customHeight="1" thickBot="1" x14ac:dyDescent="0.3">
      <c r="A5" s="55" t="s">
        <v>5</v>
      </c>
      <c r="B5" s="56" t="s">
        <v>6</v>
      </c>
      <c r="C5" s="56" t="s">
        <v>7</v>
      </c>
      <c r="D5" s="56" t="s">
        <v>31</v>
      </c>
      <c r="E5" s="56" t="s">
        <v>8</v>
      </c>
      <c r="F5" s="56" t="s">
        <v>9</v>
      </c>
      <c r="G5" s="56" t="s">
        <v>10</v>
      </c>
      <c r="H5" s="56" t="s">
        <v>3</v>
      </c>
    </row>
    <row r="6" spans="1:15" ht="49.9" customHeight="1" thickBot="1" x14ac:dyDescent="0.3">
      <c r="A6" s="3">
        <v>1.1000000000000001</v>
      </c>
      <c r="B6" s="4" t="s">
        <v>32</v>
      </c>
      <c r="C6" s="5" t="s">
        <v>33</v>
      </c>
      <c r="D6" s="6">
        <v>0.5</v>
      </c>
      <c r="E6" s="4">
        <v>1</v>
      </c>
      <c r="F6" s="4">
        <v>8</v>
      </c>
      <c r="G6" s="7"/>
      <c r="H6" s="7"/>
    </row>
    <row r="7" spans="1:15" ht="49.9" customHeight="1" thickBot="1" x14ac:dyDescent="0.3">
      <c r="A7" s="3">
        <v>1.2</v>
      </c>
      <c r="B7" s="4" t="s">
        <v>11</v>
      </c>
      <c r="C7" s="5" t="s">
        <v>34</v>
      </c>
      <c r="D7" s="6">
        <v>0.3</v>
      </c>
      <c r="E7" s="4">
        <v>1</v>
      </c>
      <c r="F7" s="4">
        <v>7</v>
      </c>
      <c r="G7" s="7"/>
      <c r="H7" s="7"/>
      <c r="K7" s="2"/>
    </row>
    <row r="8" spans="1:15" ht="49.9" customHeight="1" thickBot="1" x14ac:dyDescent="0.3">
      <c r="A8" s="8">
        <v>1.3</v>
      </c>
      <c r="B8" s="9" t="s">
        <v>35</v>
      </c>
      <c r="C8" s="10" t="s">
        <v>36</v>
      </c>
      <c r="D8" s="11">
        <v>0.3</v>
      </c>
      <c r="E8" s="9">
        <v>1</v>
      </c>
      <c r="F8" s="4">
        <v>7</v>
      </c>
      <c r="G8" s="7"/>
      <c r="H8" s="7"/>
    </row>
    <row r="9" spans="1:15" ht="15" customHeight="1" thickBot="1" x14ac:dyDescent="0.3">
      <c r="A9" s="57" t="s">
        <v>12</v>
      </c>
      <c r="B9" s="58" t="s">
        <v>13</v>
      </c>
      <c r="C9" s="59"/>
      <c r="D9" s="59"/>
      <c r="E9" s="59"/>
      <c r="F9" s="59"/>
      <c r="G9" s="60"/>
      <c r="H9" s="61">
        <f>+H6+H7+H8</f>
        <v>0</v>
      </c>
    </row>
    <row r="10" spans="1:15" ht="15" customHeight="1" thickBot="1" x14ac:dyDescent="0.3">
      <c r="A10" s="62" t="s">
        <v>14</v>
      </c>
      <c r="B10" s="58" t="s">
        <v>15</v>
      </c>
      <c r="C10" s="59"/>
      <c r="D10" s="59"/>
      <c r="E10" s="59"/>
      <c r="F10" s="59"/>
      <c r="G10" s="60"/>
      <c r="H10" s="63">
        <v>1.6619999999999999</v>
      </c>
      <c r="K10" s="2"/>
    </row>
    <row r="11" spans="1:15" ht="15" customHeight="1" thickBot="1" x14ac:dyDescent="0.3">
      <c r="A11" s="57" t="s">
        <v>16</v>
      </c>
      <c r="B11" s="58" t="s">
        <v>17</v>
      </c>
      <c r="C11" s="59"/>
      <c r="D11" s="59"/>
      <c r="E11" s="59"/>
      <c r="F11" s="59"/>
      <c r="G11" s="60"/>
      <c r="H11" s="61">
        <f>ROUNDUP((H9*H10),2)</f>
        <v>0</v>
      </c>
    </row>
    <row r="12" spans="1:15" ht="17.25" thickBot="1" x14ac:dyDescent="0.3">
      <c r="A12" s="37"/>
      <c r="B12" s="38"/>
      <c r="C12" s="38"/>
      <c r="D12" s="38"/>
      <c r="E12" s="38"/>
      <c r="F12" s="38"/>
      <c r="G12" s="38"/>
      <c r="H12" s="39"/>
    </row>
    <row r="13" spans="1:15" ht="18.75" customHeight="1" thickBot="1" x14ac:dyDescent="0.3">
      <c r="A13" s="58" t="s">
        <v>18</v>
      </c>
      <c r="B13" s="59"/>
      <c r="C13" s="59"/>
      <c r="D13" s="59"/>
      <c r="E13" s="59"/>
      <c r="F13" s="59"/>
      <c r="G13" s="59"/>
      <c r="H13" s="60"/>
    </row>
    <row r="14" spans="1:15" ht="17.25" thickBot="1" x14ac:dyDescent="0.3">
      <c r="A14" s="55" t="s">
        <v>5</v>
      </c>
      <c r="B14" s="56" t="s">
        <v>19</v>
      </c>
      <c r="C14" s="56" t="s">
        <v>20</v>
      </c>
      <c r="D14" s="56" t="s">
        <v>21</v>
      </c>
      <c r="E14" s="56" t="s">
        <v>22</v>
      </c>
      <c r="F14" s="56" t="s">
        <v>37</v>
      </c>
      <c r="G14" s="56" t="s">
        <v>23</v>
      </c>
      <c r="H14" s="56" t="s">
        <v>38</v>
      </c>
    </row>
    <row r="15" spans="1:15" ht="49.9" customHeight="1" thickBot="1" x14ac:dyDescent="0.3">
      <c r="A15" s="3">
        <v>2.1</v>
      </c>
      <c r="B15" s="4" t="s">
        <v>39</v>
      </c>
      <c r="C15" s="5" t="s">
        <v>40</v>
      </c>
      <c r="D15" s="4">
        <v>1</v>
      </c>
      <c r="E15" s="21">
        <v>8</v>
      </c>
      <c r="F15" s="4">
        <v>0</v>
      </c>
      <c r="G15" s="7"/>
      <c r="H15" s="13"/>
      <c r="N15" s="20"/>
    </row>
    <row r="16" spans="1:15" ht="72" customHeight="1" thickBot="1" x14ac:dyDescent="0.3">
      <c r="A16" s="3">
        <v>2.2000000000000002</v>
      </c>
      <c r="B16" s="4" t="s">
        <v>41</v>
      </c>
      <c r="C16" s="5" t="s">
        <v>42</v>
      </c>
      <c r="D16" s="4">
        <v>2</v>
      </c>
      <c r="E16" s="22">
        <v>0</v>
      </c>
      <c r="F16" s="4">
        <v>2</v>
      </c>
      <c r="G16" s="7"/>
      <c r="H16" s="13"/>
      <c r="K16" s="2"/>
      <c r="L16" s="2"/>
      <c r="M16" s="2"/>
      <c r="N16" s="20"/>
      <c r="O16" s="20"/>
    </row>
    <row r="17" spans="1:12" ht="21" customHeight="1" thickBot="1" x14ac:dyDescent="0.3">
      <c r="A17" s="64" t="s">
        <v>24</v>
      </c>
      <c r="B17" s="58" t="s">
        <v>25</v>
      </c>
      <c r="C17" s="59"/>
      <c r="D17" s="59"/>
      <c r="E17" s="59"/>
      <c r="F17" s="59"/>
      <c r="G17" s="60"/>
      <c r="H17" s="61">
        <f>H15+H16</f>
        <v>0</v>
      </c>
    </row>
    <row r="18" spans="1:12" ht="17.25" thickBot="1" x14ac:dyDescent="0.3">
      <c r="A18" s="40"/>
      <c r="B18" s="41"/>
      <c r="C18" s="41"/>
      <c r="D18" s="41"/>
      <c r="E18" s="41"/>
      <c r="F18" s="41"/>
      <c r="G18" s="41"/>
      <c r="H18" s="42"/>
      <c r="L18" s="20"/>
    </row>
    <row r="19" spans="1:12" ht="17.25" thickBot="1" x14ac:dyDescent="0.3">
      <c r="A19" s="40"/>
      <c r="B19" s="41"/>
      <c r="C19" s="41"/>
      <c r="D19" s="41"/>
      <c r="E19" s="41"/>
      <c r="F19" s="41"/>
      <c r="G19" s="41"/>
      <c r="H19" s="42"/>
    </row>
    <row r="20" spans="1:12" ht="15.6" customHeight="1" thickBot="1" x14ac:dyDescent="0.3">
      <c r="A20" s="14" t="s">
        <v>26</v>
      </c>
      <c r="B20" s="41" t="s">
        <v>77</v>
      </c>
      <c r="C20" s="41"/>
      <c r="D20" s="41"/>
      <c r="E20" s="41"/>
      <c r="F20" s="41"/>
      <c r="G20" s="42"/>
      <c r="H20" s="35">
        <f>ROUNDUP((H11+H17),2)</f>
        <v>0</v>
      </c>
    </row>
    <row r="21" spans="1:12" ht="17.25" thickBot="1" x14ac:dyDescent="0.3">
      <c r="A21" s="3" t="s">
        <v>27</v>
      </c>
      <c r="B21" s="4" t="s">
        <v>28</v>
      </c>
      <c r="C21" s="6">
        <v>0.05</v>
      </c>
      <c r="D21" s="37"/>
      <c r="E21" s="38"/>
      <c r="F21" s="38"/>
      <c r="G21" s="39"/>
      <c r="H21" s="35">
        <f>ROUNDUP(H20*C21,0)</f>
        <v>0</v>
      </c>
    </row>
    <row r="22" spans="1:12" ht="17.25" thickBot="1" x14ac:dyDescent="0.3">
      <c r="A22" s="3" t="s">
        <v>29</v>
      </c>
      <c r="B22" s="4" t="s">
        <v>30</v>
      </c>
      <c r="C22" s="6">
        <v>0.19</v>
      </c>
      <c r="D22" s="37"/>
      <c r="E22" s="38"/>
      <c r="F22" s="38"/>
      <c r="G22" s="39"/>
      <c r="H22" s="35">
        <f>ROUNDUP((H20+H21)*C22,0)</f>
        <v>0</v>
      </c>
    </row>
    <row r="23" spans="1:12" ht="17.25" thickBot="1" x14ac:dyDescent="0.3">
      <c r="A23" s="15"/>
      <c r="B23" s="16"/>
      <c r="C23" s="16"/>
      <c r="D23" s="16"/>
      <c r="E23" s="16"/>
      <c r="F23" s="16"/>
      <c r="G23" s="16"/>
      <c r="H23" s="12"/>
    </row>
    <row r="24" spans="1:12" ht="21" customHeight="1" thickBot="1" x14ac:dyDescent="0.3">
      <c r="A24" s="65" t="s">
        <v>43</v>
      </c>
      <c r="B24" s="66"/>
      <c r="C24" s="66"/>
      <c r="D24" s="66"/>
      <c r="E24" s="66"/>
      <c r="F24" s="67"/>
      <c r="G24" s="68"/>
      <c r="H24" s="69">
        <f>ROUNDUP((H20+H21+H22),2)</f>
        <v>0</v>
      </c>
      <c r="I24" s="36"/>
      <c r="J24" s="1"/>
    </row>
    <row r="27" spans="1:12" ht="15.75" x14ac:dyDescent="0.25">
      <c r="C27" s="34"/>
    </row>
    <row r="28" spans="1:12" ht="15.75" x14ac:dyDescent="0.25">
      <c r="C28" s="19"/>
    </row>
  </sheetData>
  <mergeCells count="15">
    <mergeCell ref="A1:H1"/>
    <mergeCell ref="A2:H3"/>
    <mergeCell ref="A4:H4"/>
    <mergeCell ref="B9:G9"/>
    <mergeCell ref="B10:G10"/>
    <mergeCell ref="B11:G11"/>
    <mergeCell ref="A12:H12"/>
    <mergeCell ref="A13:H13"/>
    <mergeCell ref="B17:G17"/>
    <mergeCell ref="A18:H18"/>
    <mergeCell ref="D21:G21"/>
    <mergeCell ref="D22:G22"/>
    <mergeCell ref="A24:F24"/>
    <mergeCell ref="A19:H19"/>
    <mergeCell ref="B20:G20"/>
  </mergeCells>
  <pageMargins left="0.7" right="0.7" top="0.75" bottom="0.75" header="0.3" footer="0.3"/>
  <pageSetup paperSize="9" scale="52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6F59-FED8-44D2-9CFB-C7E9F9F7ECD2}">
  <sheetPr>
    <pageSetUpPr fitToPage="1"/>
  </sheetPr>
  <dimension ref="B9:I35"/>
  <sheetViews>
    <sheetView showGridLines="0" view="pageBreakPreview" zoomScale="60" zoomScaleNormal="93" workbookViewId="0">
      <selection activeCell="K20" sqref="K20"/>
    </sheetView>
  </sheetViews>
  <sheetFormatPr baseColWidth="10" defaultColWidth="11.42578125" defaultRowHeight="15" x14ac:dyDescent="0.25"/>
  <cols>
    <col min="2" max="2" width="11.5703125" style="18"/>
    <col min="3" max="3" width="63.85546875" style="18" customWidth="1"/>
    <col min="4" max="4" width="12.7109375" style="18" bestFit="1" customWidth="1"/>
  </cols>
  <sheetData>
    <row r="9" spans="2:4" ht="16.5" x14ac:dyDescent="0.25">
      <c r="B9" s="76" t="s">
        <v>44</v>
      </c>
      <c r="C9" s="76"/>
      <c r="D9" s="76"/>
    </row>
    <row r="10" spans="2:4" ht="16.5" x14ac:dyDescent="0.25">
      <c r="B10" s="70" t="s">
        <v>1</v>
      </c>
      <c r="C10" s="71" t="s">
        <v>45</v>
      </c>
      <c r="D10" s="72" t="s">
        <v>14</v>
      </c>
    </row>
    <row r="11" spans="2:4" ht="16.5" x14ac:dyDescent="0.25">
      <c r="B11" s="23">
        <v>1</v>
      </c>
      <c r="C11" s="24" t="s">
        <v>46</v>
      </c>
      <c r="D11" s="25"/>
    </row>
    <row r="12" spans="2:4" ht="16.5" x14ac:dyDescent="0.25">
      <c r="B12" s="23">
        <v>2</v>
      </c>
      <c r="C12" s="26" t="s">
        <v>47</v>
      </c>
      <c r="D12" s="27"/>
    </row>
    <row r="13" spans="2:4" ht="16.5" x14ac:dyDescent="0.25">
      <c r="B13" s="23">
        <v>2.1</v>
      </c>
      <c r="C13" s="26" t="s">
        <v>48</v>
      </c>
      <c r="D13" s="28"/>
    </row>
    <row r="14" spans="2:4" ht="16.5" x14ac:dyDescent="0.25">
      <c r="B14" s="23">
        <v>2.2000000000000002</v>
      </c>
      <c r="C14" s="26" t="s">
        <v>49</v>
      </c>
      <c r="D14" s="28"/>
    </row>
    <row r="15" spans="2:4" ht="16.5" x14ac:dyDescent="0.25">
      <c r="B15" s="23">
        <v>2.2999999999999998</v>
      </c>
      <c r="C15" s="26" t="s">
        <v>50</v>
      </c>
      <c r="D15" s="28"/>
    </row>
    <row r="16" spans="2:4" ht="16.5" x14ac:dyDescent="0.25">
      <c r="B16" s="23">
        <v>2.4</v>
      </c>
      <c r="C16" s="26" t="s">
        <v>51</v>
      </c>
      <c r="D16" s="28"/>
    </row>
    <row r="17" spans="2:4" ht="16.5" x14ac:dyDescent="0.25">
      <c r="B17" s="23">
        <v>2.5</v>
      </c>
      <c r="C17" s="26" t="s">
        <v>52</v>
      </c>
      <c r="D17" s="28"/>
    </row>
    <row r="18" spans="2:4" ht="16.5" x14ac:dyDescent="0.25">
      <c r="B18" s="29" t="s">
        <v>53</v>
      </c>
      <c r="C18" s="30" t="s">
        <v>54</v>
      </c>
      <c r="D18" s="31"/>
    </row>
    <row r="19" spans="2:4" ht="16.5" x14ac:dyDescent="0.25">
      <c r="B19" s="29" t="s">
        <v>55</v>
      </c>
      <c r="C19" s="30" t="s">
        <v>56</v>
      </c>
      <c r="D19" s="31"/>
    </row>
    <row r="20" spans="2:4" ht="16.5" x14ac:dyDescent="0.25">
      <c r="B20" s="29" t="s">
        <v>57</v>
      </c>
      <c r="C20" s="30" t="s">
        <v>58</v>
      </c>
      <c r="D20" s="31"/>
    </row>
    <row r="21" spans="2:4" ht="16.5" x14ac:dyDescent="0.25">
      <c r="B21" s="23">
        <v>2.6</v>
      </c>
      <c r="C21" s="26" t="s">
        <v>59</v>
      </c>
      <c r="D21" s="28"/>
    </row>
    <row r="22" spans="2:4" ht="16.5" x14ac:dyDescent="0.25">
      <c r="B22" s="23">
        <v>2.7</v>
      </c>
      <c r="C22" s="26" t="s">
        <v>60</v>
      </c>
      <c r="D22" s="28"/>
    </row>
    <row r="23" spans="2:4" ht="16.5" x14ac:dyDescent="0.25">
      <c r="B23" s="23">
        <v>2.8</v>
      </c>
      <c r="C23" s="26" t="s">
        <v>61</v>
      </c>
      <c r="D23" s="28"/>
    </row>
    <row r="24" spans="2:4" ht="16.5" x14ac:dyDescent="0.25">
      <c r="B24" s="23">
        <v>2.9</v>
      </c>
      <c r="C24" s="26" t="s">
        <v>62</v>
      </c>
      <c r="D24" s="28"/>
    </row>
    <row r="25" spans="2:4" ht="16.5" x14ac:dyDescent="0.25">
      <c r="B25" s="32">
        <v>2.1</v>
      </c>
      <c r="C25" s="26" t="s">
        <v>63</v>
      </c>
      <c r="D25" s="28"/>
    </row>
    <row r="26" spans="2:4" ht="16.5" x14ac:dyDescent="0.25">
      <c r="B26" s="23">
        <v>2.11</v>
      </c>
      <c r="C26" s="26" t="s">
        <v>64</v>
      </c>
      <c r="D26" s="28"/>
    </row>
    <row r="27" spans="2:4" ht="16.5" x14ac:dyDescent="0.25">
      <c r="B27" s="29" t="s">
        <v>65</v>
      </c>
      <c r="C27" s="30" t="s">
        <v>66</v>
      </c>
      <c r="D27" s="31"/>
    </row>
    <row r="28" spans="2:4" ht="16.5" x14ac:dyDescent="0.25">
      <c r="B28" s="29" t="s">
        <v>67</v>
      </c>
      <c r="C28" s="30" t="s">
        <v>68</v>
      </c>
      <c r="D28" s="31"/>
    </row>
    <row r="29" spans="2:4" ht="16.5" x14ac:dyDescent="0.25">
      <c r="B29" s="29" t="s">
        <v>69</v>
      </c>
      <c r="C29" s="30" t="s">
        <v>70</v>
      </c>
      <c r="D29" s="31"/>
    </row>
    <row r="30" spans="2:4" ht="16.5" x14ac:dyDescent="0.25">
      <c r="B30" s="29" t="s">
        <v>71</v>
      </c>
      <c r="C30" s="30" t="s">
        <v>72</v>
      </c>
      <c r="D30" s="31"/>
    </row>
    <row r="31" spans="2:4" ht="33" x14ac:dyDescent="0.25">
      <c r="B31" s="23">
        <v>3</v>
      </c>
      <c r="C31" s="26" t="s">
        <v>73</v>
      </c>
      <c r="D31" s="25"/>
    </row>
    <row r="32" spans="2:4" ht="16.5" x14ac:dyDescent="0.25">
      <c r="B32" s="23">
        <v>4</v>
      </c>
      <c r="C32" s="26" t="s">
        <v>74</v>
      </c>
      <c r="D32" s="33"/>
    </row>
    <row r="33" spans="2:9" ht="17.25" thickBot="1" x14ac:dyDescent="0.3">
      <c r="B33" s="73" t="s">
        <v>75</v>
      </c>
      <c r="C33" s="74"/>
      <c r="D33" s="75">
        <f>D11+D12+D31+D32</f>
        <v>0</v>
      </c>
    </row>
    <row r="35" spans="2:9" x14ac:dyDescent="0.25">
      <c r="I35" t="s">
        <v>2</v>
      </c>
    </row>
  </sheetData>
  <mergeCells count="2">
    <mergeCell ref="B9:D9"/>
    <mergeCell ref="B33:C3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Oferta </vt:lpstr>
      <vt:lpstr>Factor Multiplicador </vt:lpstr>
      <vt:lpstr>'Anexo Oferta '!Área_de_impresión</vt:lpstr>
      <vt:lpstr>'Factor Multiplicador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Jennifer Cruz</cp:lastModifiedBy>
  <cp:revision/>
  <cp:lastPrinted>2025-07-30T20:26:01Z</cp:lastPrinted>
  <dcterms:created xsi:type="dcterms:W3CDTF">2023-05-23T14:05:11Z</dcterms:created>
  <dcterms:modified xsi:type="dcterms:W3CDTF">2025-07-30T20:27:29Z</dcterms:modified>
  <cp:category/>
  <cp:contentStatus/>
</cp:coreProperties>
</file>