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ité evaluador OXI 2022 -2023\9. 315884 GEB GERENCIA BECERRIL\Licitación 002 de 2023\Tdr + Anexos\"/>
    </mc:Choice>
  </mc:AlternateContent>
  <xr:revisionPtr revIDLastSave="0" documentId="13_ncr:1_{F8F4CA84-C6CF-46CB-A304-9C4D07F2E9EE}" xr6:coauthVersionLast="47" xr6:coauthVersionMax="47" xr10:uidLastSave="{00000000-0000-0000-0000-000000000000}"/>
  <bookViews>
    <workbookView xWindow="-120" yWindow="-120" windowWidth="20730" windowHeight="11160" xr2:uid="{DF264D09-6B3D-4E16-AFA3-7E405B5DC876}"/>
  </bookViews>
  <sheets>
    <sheet name="1. Propuesta Económica" sheetId="2" r:id="rId1"/>
    <sheet name="APU 1.1" sheetId="4" r:id="rId2"/>
    <sheet name="APU 1.2" sheetId="7" r:id="rId3"/>
    <sheet name="APU 1.3" sheetId="8" r:id="rId4"/>
    <sheet name="APU 1.4" sheetId="9" r:id="rId5"/>
    <sheet name="APU 1.5" sheetId="10" r:id="rId6"/>
    <sheet name="APU 1.6" sheetId="11" r:id="rId7"/>
    <sheet name="APU 1.7" sheetId="12" r:id="rId8"/>
  </sheets>
  <definedNames>
    <definedName name="_xlnm.Print_Area" localSheetId="0">'1. Propuesta Económica'!$A$1:$F$24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0" i="2" l="1"/>
  <c r="F19" i="2"/>
  <c r="F18" i="2"/>
  <c r="F17" i="2"/>
  <c r="F16" i="2"/>
  <c r="F15" i="2"/>
  <c r="F14" i="2"/>
  <c r="F21" i="2" l="1"/>
  <c r="F22" i="2" s="1"/>
</calcChain>
</file>

<file path=xl/sharedStrings.xml><?xml version="1.0" encoding="utf-8"?>
<sst xmlns="http://schemas.openxmlformats.org/spreadsheetml/2006/main" count="323" uniqueCount="68">
  <si>
    <t xml:space="preserve"> PROPUESTA ECONÓMICA </t>
  </si>
  <si>
    <t xml:space="preserve">Notas para el diligenciamiento de la oferta: 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</si>
  <si>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covid-19, suministro, instalación, obra civil, pruebas, gestión social, gestión ambiental, entrega a usuarios  y demás necesarios para la correcta ejecución del contrato. </t>
  </si>
  <si>
    <t>2. El proveedor deberá estimar las actividades descritas en las especificaciones técnicas y el valor de las mismas estarán incluidas en el valor final de la propuesta.</t>
  </si>
  <si>
    <t>3. El proveedor deberá presentar análisis unitario de cada ítem</t>
  </si>
  <si>
    <t>4. el proveedor deberá tener en cuenta los Terminos de Referencial del proceso</t>
  </si>
  <si>
    <t>5. Valores en numeros enteros, SIN DECIMALES</t>
  </si>
  <si>
    <t>ÍTEM</t>
  </si>
  <si>
    <t>DESCRIPCIÓN</t>
  </si>
  <si>
    <t>UNIDAD</t>
  </si>
  <si>
    <t>CANTIDAD</t>
  </si>
  <si>
    <t>VR. UNITARIO</t>
  </si>
  <si>
    <t>VR. TOTAL</t>
  </si>
  <si>
    <t>1.1</t>
  </si>
  <si>
    <t>El PROPONENTE DEBE VALIDAR LOS CALCULOS NUMERICOS DEL FORMULARIO</t>
  </si>
  <si>
    <t>ENTREGAR EN PDF Y EDITABLE</t>
  </si>
  <si>
    <t xml:space="preserve">            FIRMA REPRESENTANTE LEGAL</t>
  </si>
  <si>
    <t>NOMBRE:</t>
  </si>
  <si>
    <t>EMPRESA:</t>
  </si>
  <si>
    <t>NOMBRE PROPONENETE: ________________________________________________</t>
  </si>
  <si>
    <t>ANÁLISIS DE PRECIOS UNITARIOS</t>
  </si>
  <si>
    <t>ITEM:  1.1</t>
  </si>
  <si>
    <t>UNIDAD:</t>
  </si>
  <si>
    <t>Und</t>
  </si>
  <si>
    <t xml:space="preserve">  I.  MATERIALES</t>
  </si>
  <si>
    <t>Descripción</t>
  </si>
  <si>
    <t>Unidad</t>
  </si>
  <si>
    <t>Cantidad</t>
  </si>
  <si>
    <t>Vr. Unitario</t>
  </si>
  <si>
    <t>Vr. Parcial</t>
  </si>
  <si>
    <t>SUBTOTAL:</t>
  </si>
  <si>
    <t xml:space="preserve"> II.  EQUIPO Y HERRAMIENTA</t>
  </si>
  <si>
    <t>Tipo</t>
  </si>
  <si>
    <t>Tarifa/día</t>
  </si>
  <si>
    <t>Rendimiento</t>
  </si>
  <si>
    <t>III.  TRANSPORTE</t>
  </si>
  <si>
    <t>Peso</t>
  </si>
  <si>
    <t>Tarifa / Kg</t>
  </si>
  <si>
    <t xml:space="preserve">IV.  MANO DE OBRA </t>
  </si>
  <si>
    <t>Jornal</t>
  </si>
  <si>
    <t>Fac. Pres.</t>
  </si>
  <si>
    <t xml:space="preserve">TOTAL COSTO DIRECTO: </t>
  </si>
  <si>
    <t>FORMATO MODELO PARA LOS ANALISIS DE PRECIOS UNITARIOS</t>
  </si>
  <si>
    <t>INDICAR LA NUMERACIÓN DE ACUERO AL FORMULAIOR DE PROPUESTA ECONOMICA</t>
  </si>
  <si>
    <t>1.2</t>
  </si>
  <si>
    <t>1.3</t>
  </si>
  <si>
    <t>1.4</t>
  </si>
  <si>
    <t>1.5</t>
  </si>
  <si>
    <t>1.6</t>
  </si>
  <si>
    <t>1.7</t>
  </si>
  <si>
    <t xml:space="preserve">Puesto de trabajo aula primaria -Especificación Tecnica Manual de Dotación Ministerio de Educación Nacional </t>
  </si>
  <si>
    <t xml:space="preserve">Puesto de trabajo docente_Especificación Tecnica Manual de Dotación Ministerio de Educación Nacional </t>
  </si>
  <si>
    <t>Módulo 10 casilleros alumnos_Especificación Tecnica Manual de Dotación Ministerio de Educación Nacional</t>
  </si>
  <si>
    <t>Puesto de trabajo preescolar-Especificación Tecnica Manual de Dotación Ministerio de Educación Nacional</t>
  </si>
  <si>
    <t>Tablero Alta resistencia humedad _Especificación Tecnica Manual de Dotación Ministerio de Educación Nacional</t>
  </si>
  <si>
    <t>UND</t>
  </si>
  <si>
    <t xml:space="preserve">Tándem tres (3) canecas aulas_Especificación Tecnica Manual de Dotación Ministerio de Educación Nacional </t>
  </si>
  <si>
    <t>ITEM:  1.2</t>
  </si>
  <si>
    <t>Puesto de trabajo aula secundaria-Especificación Tecnica Manual de Dotación Ministerio de Educación Nacional</t>
  </si>
  <si>
    <t>ITEM:  1.3</t>
  </si>
  <si>
    <t>ITEM:  1.4</t>
  </si>
  <si>
    <t>ITEM:  1.5</t>
  </si>
  <si>
    <t>ITEM:  1.6</t>
  </si>
  <si>
    <t>(B) IVA SOBRE (A) %)</t>
  </si>
  <si>
    <t>(C)  TOTAL COSTO INCLUYENDO IVA (A+B)</t>
  </si>
  <si>
    <t>(A) SUBTOTAL</t>
  </si>
  <si>
    <t>ITEM:  1.7</t>
  </si>
  <si>
    <t>DOTACIÓN DE MOBILIARIO ESCOLAR PARA LAS INSTITUCIONES
EDUCATIVAS OFICIALES EN EL MUNICIPIO DE BECERRIL, DEPARTAMENTO DEL CESAR.
Licitación Privada Abierta N° 002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</si>
</sst>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1"/>
      <name val="Century Gothic"/>
      <family val="2"/>
    </font>
    <font>
      <sz val="12"/>
      <color rgb="FF000000"/>
      <name val="Calibri"/>
      <family val="2"/>
      <scheme val="minor"/>
    </font>
    <font>
      <b/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165" fontId="0" fillId="0" borderId="0" xfId="0" applyNumberFormat="1"/>
    <xf numFmtId="6" fontId="7" fillId="0" borderId="0" xfId="0" applyNumberFormat="1" applyFont="1"/>
    <xf numFmtId="9" fontId="10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right" vertical="center" wrapText="1"/>
    </xf>
    <xf numFmtId="44" fontId="9" fillId="0" borderId="9" xfId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 vertical="center" wrapText="1"/>
    </xf>
    <xf numFmtId="44" fontId="10" fillId="3" borderId="9" xfId="1" applyFont="1" applyFill="1" applyBorder="1" applyAlignment="1">
      <alignment horizontal="right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20" xfId="0" applyFont="1" applyBorder="1"/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/>
    </xf>
    <xf numFmtId="6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6" fontId="3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6" fontId="13" fillId="0" borderId="20" xfId="0" applyNumberFormat="1" applyFont="1" applyBorder="1" applyAlignment="1">
      <alignment horizontal="right"/>
    </xf>
    <xf numFmtId="0" fontId="13" fillId="0" borderId="21" xfId="0" applyFont="1" applyBorder="1"/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/>
    </xf>
    <xf numFmtId="6" fontId="3" fillId="0" borderId="20" xfId="0" applyNumberFormat="1" applyFont="1" applyBorder="1" applyAlignment="1">
      <alignment horizontal="center"/>
    </xf>
    <xf numFmtId="6" fontId="13" fillId="0" borderId="2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5" fillId="0" borderId="25" xfId="0" applyFont="1" applyBorder="1"/>
    <xf numFmtId="0" fontId="14" fillId="0" borderId="25" xfId="0" applyFont="1" applyBorder="1"/>
    <xf numFmtId="0" fontId="14" fillId="0" borderId="26" xfId="0" applyFont="1" applyBorder="1"/>
    <xf numFmtId="0" fontId="0" fillId="2" borderId="0" xfId="0" applyFill="1"/>
    <xf numFmtId="0" fontId="16" fillId="0" borderId="0" xfId="0" applyFont="1" applyAlignment="1">
      <alignment horizontal="center"/>
    </xf>
    <xf numFmtId="0" fontId="10" fillId="3" borderId="8" xfId="0" applyFont="1" applyFill="1" applyBorder="1" applyAlignment="1">
      <alignment horizontal="right" vertical="center"/>
    </xf>
    <xf numFmtId="0" fontId="5" fillId="3" borderId="1" xfId="0" applyFont="1" applyFill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5" fillId="0" borderId="1" xfId="0" applyFont="1" applyBorder="1"/>
    <xf numFmtId="0" fontId="10" fillId="0" borderId="1" xfId="0" applyFont="1" applyBorder="1" applyAlignment="1">
      <alignment horizontal="right" vertical="center"/>
    </xf>
    <xf numFmtId="0" fontId="5" fillId="2" borderId="8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13" fillId="0" borderId="18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3" fillId="0" borderId="23" xfId="0" applyFont="1" applyBorder="1"/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23" xfId="0" applyFont="1" applyBorder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</cellXfs>
  <cellStyles count="4">
    <cellStyle name="Moneda" xfId="1" builtinId="4"/>
    <cellStyle name="Normal" xfId="0" builtinId="0"/>
    <cellStyle name="Normal 2" xfId="3" xr:uid="{6277A2C2-5089-4686-A2CD-2E3854E7F05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0B7F-5908-43E0-A269-A02728C80E25}">
  <dimension ref="A1:H33"/>
  <sheetViews>
    <sheetView showGridLines="0" tabSelected="1" zoomScale="115" zoomScaleNormal="115" workbookViewId="0">
      <selection activeCell="A4" sqref="A4:F4"/>
    </sheetView>
  </sheetViews>
  <sheetFormatPr baseColWidth="10" defaultColWidth="11.42578125" defaultRowHeight="15" x14ac:dyDescent="0.25"/>
  <cols>
    <col min="1" max="1" width="13" customWidth="1"/>
    <col min="2" max="2" width="48.140625" customWidth="1"/>
    <col min="3" max="3" width="14" customWidth="1"/>
    <col min="4" max="4" width="13.42578125" customWidth="1"/>
    <col min="5" max="5" width="18.140625" customWidth="1"/>
    <col min="6" max="6" width="20.5703125" customWidth="1"/>
    <col min="7" max="7" width="28.7109375" customWidth="1"/>
    <col min="8" max="8" width="23.28515625" customWidth="1"/>
    <col min="9" max="9" width="24.28515625" customWidth="1"/>
  </cols>
  <sheetData>
    <row r="1" spans="1:6" x14ac:dyDescent="0.25">
      <c r="A1" s="66"/>
      <c r="B1" s="67"/>
      <c r="C1" s="67"/>
      <c r="D1" s="67"/>
      <c r="E1" s="67"/>
      <c r="F1" s="68"/>
    </row>
    <row r="2" spans="1:6" ht="52.5" customHeight="1" x14ac:dyDescent="0.25">
      <c r="A2" s="77"/>
      <c r="B2" s="75" t="s">
        <v>67</v>
      </c>
      <c r="C2" s="75"/>
      <c r="D2" s="75"/>
      <c r="E2" s="75"/>
      <c r="F2" s="76"/>
    </row>
    <row r="3" spans="1:6" ht="34.5" customHeight="1" x14ac:dyDescent="0.25">
      <c r="A3" s="77"/>
      <c r="B3" s="75" t="s">
        <v>0</v>
      </c>
      <c r="C3" s="75"/>
      <c r="D3" s="75"/>
      <c r="E3" s="75"/>
      <c r="F3" s="76"/>
    </row>
    <row r="4" spans="1:6" ht="24" customHeight="1" x14ac:dyDescent="0.25">
      <c r="A4" s="69" t="s">
        <v>1</v>
      </c>
      <c r="B4" s="70"/>
      <c r="C4" s="70"/>
      <c r="D4" s="70"/>
      <c r="E4" s="70"/>
      <c r="F4" s="71"/>
    </row>
    <row r="5" spans="1:6" ht="69.75" customHeight="1" x14ac:dyDescent="0.25">
      <c r="A5" s="72" t="s">
        <v>2</v>
      </c>
      <c r="B5" s="73"/>
      <c r="C5" s="73"/>
      <c r="D5" s="73"/>
      <c r="E5" s="73"/>
      <c r="F5" s="74"/>
    </row>
    <row r="6" spans="1:6" ht="27.75" customHeight="1" x14ac:dyDescent="0.25">
      <c r="A6" s="72" t="s">
        <v>3</v>
      </c>
      <c r="B6" s="73"/>
      <c r="C6" s="73"/>
      <c r="D6" s="73"/>
      <c r="E6" s="73"/>
      <c r="F6" s="74"/>
    </row>
    <row r="7" spans="1:6" ht="24.75" customHeight="1" x14ac:dyDescent="0.25">
      <c r="A7" s="72" t="s">
        <v>4</v>
      </c>
      <c r="B7" s="73"/>
      <c r="C7" s="73"/>
      <c r="D7" s="73"/>
      <c r="E7" s="73"/>
      <c r="F7" s="74"/>
    </row>
    <row r="8" spans="1:6" s="54" customFormat="1" ht="24.75" customHeight="1" x14ac:dyDescent="0.25">
      <c r="A8" s="63" t="s">
        <v>5</v>
      </c>
      <c r="B8" s="64"/>
      <c r="C8" s="64"/>
      <c r="D8" s="64"/>
      <c r="E8" s="64"/>
      <c r="F8" s="65"/>
    </row>
    <row r="9" spans="1:6" ht="24.75" customHeight="1" x14ac:dyDescent="0.25">
      <c r="A9" s="63" t="s">
        <v>6</v>
      </c>
      <c r="B9" s="64"/>
      <c r="C9" s="64"/>
      <c r="D9" s="64"/>
      <c r="E9" s="64"/>
      <c r="F9" s="65"/>
    </row>
    <row r="10" spans="1:6" x14ac:dyDescent="0.25">
      <c r="A10" s="78"/>
      <c r="B10" s="79"/>
      <c r="C10" s="79"/>
      <c r="D10" s="79"/>
      <c r="E10" s="79"/>
      <c r="F10" s="80"/>
    </row>
    <row r="11" spans="1:6" ht="16.5" customHeight="1" x14ac:dyDescent="0.25">
      <c r="A11" s="81" t="s">
        <v>7</v>
      </c>
      <c r="B11" s="84" t="s">
        <v>8</v>
      </c>
      <c r="C11" s="84" t="s">
        <v>9</v>
      </c>
      <c r="D11" s="84" t="s">
        <v>10</v>
      </c>
      <c r="E11" s="84" t="s">
        <v>11</v>
      </c>
      <c r="F11" s="87" t="s">
        <v>12</v>
      </c>
    </row>
    <row r="12" spans="1:6" ht="16.5" customHeight="1" x14ac:dyDescent="0.25">
      <c r="A12" s="82"/>
      <c r="B12" s="85"/>
      <c r="C12" s="85"/>
      <c r="D12" s="85"/>
      <c r="E12" s="85"/>
      <c r="F12" s="88"/>
    </row>
    <row r="13" spans="1:6" ht="16.5" customHeight="1" x14ac:dyDescent="0.25">
      <c r="A13" s="83"/>
      <c r="B13" s="86"/>
      <c r="C13" s="86"/>
      <c r="D13" s="86"/>
      <c r="E13" s="86"/>
      <c r="F13" s="89"/>
    </row>
    <row r="14" spans="1:6" ht="49.5" x14ac:dyDescent="0.25">
      <c r="A14" s="9" t="s">
        <v>13</v>
      </c>
      <c r="B14" s="13" t="s">
        <v>50</v>
      </c>
      <c r="C14" s="4" t="s">
        <v>55</v>
      </c>
      <c r="D14" s="5">
        <v>2073</v>
      </c>
      <c r="E14" s="7"/>
      <c r="F14" s="8">
        <f>+E14*D14</f>
        <v>0</v>
      </c>
    </row>
    <row r="15" spans="1:6" ht="49.5" x14ac:dyDescent="0.25">
      <c r="A15" s="9" t="s">
        <v>44</v>
      </c>
      <c r="B15" s="13" t="s">
        <v>58</v>
      </c>
      <c r="C15" s="4" t="s">
        <v>55</v>
      </c>
      <c r="D15" s="6">
        <v>1288</v>
      </c>
      <c r="E15" s="7"/>
      <c r="F15" s="8">
        <f t="shared" ref="F15:F20" si="0">+E15*D15</f>
        <v>0</v>
      </c>
    </row>
    <row r="16" spans="1:6" ht="33" x14ac:dyDescent="0.25">
      <c r="A16" s="9" t="s">
        <v>45</v>
      </c>
      <c r="B16" s="13" t="s">
        <v>53</v>
      </c>
      <c r="C16" s="4" t="s">
        <v>55</v>
      </c>
      <c r="D16" s="6">
        <v>378</v>
      </c>
      <c r="E16" s="7"/>
      <c r="F16" s="8">
        <f t="shared" si="0"/>
        <v>0</v>
      </c>
    </row>
    <row r="17" spans="1:8" ht="33" x14ac:dyDescent="0.25">
      <c r="A17" s="9" t="s">
        <v>46</v>
      </c>
      <c r="B17" s="13" t="s">
        <v>51</v>
      </c>
      <c r="C17" s="4" t="s">
        <v>55</v>
      </c>
      <c r="D17" s="6">
        <v>171</v>
      </c>
      <c r="E17" s="7"/>
      <c r="F17" s="8">
        <f t="shared" si="0"/>
        <v>0</v>
      </c>
    </row>
    <row r="18" spans="1:8" ht="33" x14ac:dyDescent="0.25">
      <c r="A18" s="9" t="s">
        <v>47</v>
      </c>
      <c r="B18" s="13" t="s">
        <v>52</v>
      </c>
      <c r="C18" s="4" t="s">
        <v>55</v>
      </c>
      <c r="D18" s="6">
        <v>402</v>
      </c>
      <c r="E18" s="7"/>
      <c r="F18" s="8">
        <f t="shared" si="0"/>
        <v>0</v>
      </c>
    </row>
    <row r="19" spans="1:8" ht="49.5" x14ac:dyDescent="0.25">
      <c r="A19" s="9" t="s">
        <v>48</v>
      </c>
      <c r="B19" s="13" t="s">
        <v>54</v>
      </c>
      <c r="C19" s="4" t="s">
        <v>55</v>
      </c>
      <c r="D19" s="6">
        <v>171</v>
      </c>
      <c r="E19" s="7"/>
      <c r="F19" s="8">
        <f t="shared" si="0"/>
        <v>0</v>
      </c>
    </row>
    <row r="20" spans="1:8" ht="49.5" x14ac:dyDescent="0.25">
      <c r="A20" s="9" t="s">
        <v>49</v>
      </c>
      <c r="B20" s="13" t="s">
        <v>56</v>
      </c>
      <c r="C20" s="4" t="s">
        <v>55</v>
      </c>
      <c r="D20" s="6">
        <v>171</v>
      </c>
      <c r="E20" s="7"/>
      <c r="F20" s="8">
        <f t="shared" si="0"/>
        <v>0</v>
      </c>
    </row>
    <row r="21" spans="1:8" ht="16.5" x14ac:dyDescent="0.3">
      <c r="A21" s="60" t="s">
        <v>65</v>
      </c>
      <c r="B21" s="61"/>
      <c r="C21" s="61"/>
      <c r="D21" s="61"/>
      <c r="E21" s="61"/>
      <c r="F21" s="10">
        <f>SUM(F14:F20)</f>
        <v>0</v>
      </c>
    </row>
    <row r="22" spans="1:8" ht="16.5" x14ac:dyDescent="0.25">
      <c r="A22" s="60" t="s">
        <v>63</v>
      </c>
      <c r="B22" s="62"/>
      <c r="C22" s="62"/>
      <c r="D22" s="62"/>
      <c r="E22" s="3">
        <v>0.19</v>
      </c>
      <c r="F22" s="10">
        <f>F21*E22</f>
        <v>0</v>
      </c>
      <c r="H22" s="1"/>
    </row>
    <row r="23" spans="1:8" ht="16.5" x14ac:dyDescent="0.3">
      <c r="A23" s="56" t="s">
        <v>64</v>
      </c>
      <c r="B23" s="57"/>
      <c r="C23" s="57"/>
      <c r="D23" s="57"/>
      <c r="E23" s="57"/>
      <c r="F23" s="11">
        <f>+F21+F22</f>
        <v>0</v>
      </c>
      <c r="G23" s="2"/>
    </row>
    <row r="24" spans="1:8" ht="16.5" customHeight="1" x14ac:dyDescent="0.25">
      <c r="A24" s="58"/>
      <c r="B24" s="59"/>
      <c r="C24" s="59"/>
      <c r="D24" s="59"/>
      <c r="E24" s="59"/>
      <c r="F24" s="59"/>
      <c r="G24" s="2"/>
    </row>
    <row r="25" spans="1:8" ht="16.5" x14ac:dyDescent="0.25">
      <c r="A25" s="48" t="s">
        <v>14</v>
      </c>
    </row>
    <row r="26" spans="1:8" x14ac:dyDescent="0.25">
      <c r="A26" s="12" t="s">
        <v>15</v>
      </c>
    </row>
    <row r="27" spans="1:8" s="49" customFormat="1" ht="17.25" x14ac:dyDescent="0.3">
      <c r="D27" s="50"/>
      <c r="E27" s="51"/>
      <c r="F27" s="51"/>
    </row>
    <row r="28" spans="1:8" s="49" customFormat="1" ht="17.25" x14ac:dyDescent="0.3">
      <c r="D28" s="55" t="s">
        <v>16</v>
      </c>
      <c r="E28" s="55"/>
      <c r="F28" s="55"/>
    </row>
    <row r="29" spans="1:8" s="49" customFormat="1" ht="17.25" x14ac:dyDescent="0.3"/>
    <row r="30" spans="1:8" s="49" customFormat="1" ht="17.25" x14ac:dyDescent="0.3">
      <c r="D30" s="49" t="s">
        <v>17</v>
      </c>
      <c r="E30" s="52"/>
      <c r="F30" s="52"/>
    </row>
    <row r="31" spans="1:8" s="49" customFormat="1" ht="24" customHeight="1" x14ac:dyDescent="0.3">
      <c r="D31" s="49" t="s">
        <v>18</v>
      </c>
      <c r="E31" s="53"/>
      <c r="F31" s="53"/>
    </row>
    <row r="32" spans="1:8" s="49" customFormat="1" ht="17.25" x14ac:dyDescent="0.3"/>
    <row r="33" s="49" customFormat="1" ht="17.25" x14ac:dyDescent="0.3"/>
  </sheetData>
  <mergeCells count="22">
    <mergeCell ref="A9:F9"/>
    <mergeCell ref="A10:F10"/>
    <mergeCell ref="A11:A13"/>
    <mergeCell ref="B11:B13"/>
    <mergeCell ref="C11:C13"/>
    <mergeCell ref="D11:D13"/>
    <mergeCell ref="E11:E13"/>
    <mergeCell ref="F11:F13"/>
    <mergeCell ref="A8:F8"/>
    <mergeCell ref="A1:F1"/>
    <mergeCell ref="A4:F4"/>
    <mergeCell ref="A5:F5"/>
    <mergeCell ref="A6:F6"/>
    <mergeCell ref="A7:F7"/>
    <mergeCell ref="B2:F2"/>
    <mergeCell ref="B3:F3"/>
    <mergeCell ref="A2:A3"/>
    <mergeCell ref="D28:F28"/>
    <mergeCell ref="A23:E23"/>
    <mergeCell ref="A24:F24"/>
    <mergeCell ref="A21:E21"/>
    <mergeCell ref="A22:D22"/>
  </mergeCells>
  <phoneticPr fontId="12" type="noConversion"/>
  <pageMargins left="0.31496062992125984" right="0.31496062992125984" top="0.55118110236220474" bottom="0.55118110236220474" header="0.11811023622047245" footer="0.1181102362204724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9AD4-EA34-4878-B03C-5A10BCC279AF}">
  <dimension ref="A2:I49"/>
  <sheetViews>
    <sheetView showGridLines="0" topLeftCell="A32" zoomScale="145" zoomScaleNormal="145" workbookViewId="0">
      <selection activeCell="C5" sqref="C5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46.5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21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50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13:G13"/>
    <mergeCell ref="A4:E4"/>
    <mergeCell ref="F4:G4"/>
    <mergeCell ref="F5:G5"/>
    <mergeCell ref="A6:D6"/>
    <mergeCell ref="A7:C7"/>
    <mergeCell ref="F7:G7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C44:D44"/>
    <mergeCell ref="F44:G44"/>
    <mergeCell ref="F45:G45"/>
    <mergeCell ref="A2:E2"/>
    <mergeCell ref="F2:G2"/>
    <mergeCell ref="A3:E3"/>
    <mergeCell ref="F3:G3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0516-EA8A-4B0A-8DFA-2624C68FF93D}">
  <dimension ref="A2:I49"/>
  <sheetViews>
    <sheetView showGridLines="0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57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58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F953-963B-4B48-99BF-E33D66F09853}">
  <dimension ref="A2:I49"/>
  <sheetViews>
    <sheetView showGridLines="0" zoomScale="145" zoomScaleNormal="145" workbookViewId="0">
      <selection activeCell="A3" sqref="A3:E3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59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53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056E-3BDA-4CB1-9D7E-38557F9952E4}">
  <dimension ref="A2:I49"/>
  <sheetViews>
    <sheetView showGridLines="0" zoomScale="145" zoomScaleNormal="145" workbookViewId="0">
      <selection activeCell="A3" sqref="A3:E3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60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51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DEAE-CB12-477F-B0A2-C786A8B8E1FF}">
  <dimension ref="A2:I49"/>
  <sheetViews>
    <sheetView showGridLines="0" zoomScale="145" zoomScaleNormal="145" workbookViewId="0">
      <selection activeCell="A3" sqref="A3:E3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61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52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9196-CEA1-4EDB-91A6-5E3022E02960}">
  <dimension ref="A2:I49"/>
  <sheetViews>
    <sheetView showGridLines="0" zoomScale="145" zoomScaleNormal="145" workbookViewId="0">
      <selection activeCell="A3" sqref="A3:E3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62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54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15FF-4E89-40AD-8DBF-C7EEF2244BCD}">
  <dimension ref="A2:I49"/>
  <sheetViews>
    <sheetView showGridLines="0" zoomScale="145" zoomScaleNormal="145" workbookViewId="0">
      <selection activeCell="B8" sqref="B8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67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19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20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66</v>
      </c>
      <c r="B6" s="97"/>
      <c r="C6" s="97"/>
      <c r="D6" s="97"/>
      <c r="E6" s="40" t="s">
        <v>22</v>
      </c>
      <c r="F6" s="15"/>
      <c r="G6" s="14"/>
      <c r="H6" s="14"/>
      <c r="I6" s="14"/>
    </row>
    <row r="7" spans="1:9" ht="26.25" customHeight="1" x14ac:dyDescent="0.25">
      <c r="A7" s="98" t="s">
        <v>56</v>
      </c>
      <c r="B7" s="99"/>
      <c r="C7" s="99"/>
      <c r="D7" s="33"/>
      <c r="E7" s="41" t="s">
        <v>23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24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25</v>
      </c>
      <c r="B10" s="21" t="s">
        <v>26</v>
      </c>
      <c r="C10" s="21" t="s">
        <v>27</v>
      </c>
      <c r="D10" s="29" t="s">
        <v>28</v>
      </c>
      <c r="E10" s="29" t="s">
        <v>29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30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31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25</v>
      </c>
      <c r="B24" s="21" t="s">
        <v>32</v>
      </c>
      <c r="C24" s="21" t="s">
        <v>33</v>
      </c>
      <c r="D24" s="29" t="s">
        <v>34</v>
      </c>
      <c r="E24" s="29" t="s">
        <v>29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30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35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25</v>
      </c>
      <c r="B31" s="21" t="s">
        <v>26</v>
      </c>
      <c r="C31" s="21" t="s">
        <v>36</v>
      </c>
      <c r="D31" s="29" t="s">
        <v>37</v>
      </c>
      <c r="E31" s="29" t="s">
        <v>29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30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38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25</v>
      </c>
      <c r="B38" s="21" t="s">
        <v>39</v>
      </c>
      <c r="C38" s="21" t="s">
        <v>40</v>
      </c>
      <c r="D38" s="29" t="s">
        <v>34</v>
      </c>
      <c r="E38" s="29" t="s">
        <v>29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30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41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42</v>
      </c>
    </row>
    <row r="47" spans="1:9" x14ac:dyDescent="0.25">
      <c r="A47" s="12" t="s">
        <v>43</v>
      </c>
    </row>
    <row r="48" spans="1:9" x14ac:dyDescent="0.25">
      <c r="A48" s="12" t="s">
        <v>14</v>
      </c>
    </row>
    <row r="49" spans="1:1" x14ac:dyDescent="0.25">
      <c r="A49" s="12" t="s">
        <v>15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56440b0-bb43-4d81-a621-bc28eeeaa1f1}" enabled="1" method="Privileged" siteId="{d49de431-8ec2-4627-95dc-a1b041bbab3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1. Propuesta Económica</vt:lpstr>
      <vt:lpstr>APU 1.1</vt:lpstr>
      <vt:lpstr>APU 1.2</vt:lpstr>
      <vt:lpstr>APU 1.3</vt:lpstr>
      <vt:lpstr>APU 1.4</vt:lpstr>
      <vt:lpstr>APU 1.5</vt:lpstr>
      <vt:lpstr>APU 1.6</vt:lpstr>
      <vt:lpstr>APU 1.7</vt:lpstr>
      <vt:lpstr>'1. Propuesta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Yorya Burgos</dc:creator>
  <cp:keywords/>
  <dc:description/>
  <cp:lastModifiedBy>Maria Margarita Paternina Herrera</cp:lastModifiedBy>
  <cp:revision/>
  <dcterms:created xsi:type="dcterms:W3CDTF">2023-02-02T20:48:50Z</dcterms:created>
  <dcterms:modified xsi:type="dcterms:W3CDTF">2023-11-08T18:59:32Z</dcterms:modified>
  <cp:category/>
  <cp:contentStatus/>
</cp:coreProperties>
</file>